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NA.ZAMBONI\Desktop\"/>
    </mc:Choice>
  </mc:AlternateContent>
  <xr:revisionPtr revIDLastSave="0" documentId="13_ncr:1_{D3237595-6487-4F02-9257-D63CBEA82150}" xr6:coauthVersionLast="47" xr6:coauthVersionMax="47" xr10:uidLastSave="{00000000-0000-0000-0000-000000000000}"/>
  <bookViews>
    <workbookView xWindow="-120" yWindow="-120" windowWidth="29040" windowHeight="15840" tabRatio="1000" firstSheet="42" activeTab="52" xr2:uid="{00000000-000D-0000-FFFF-FFFF00000000}"/>
  </bookViews>
  <sheets>
    <sheet name="DATI" sheetId="53" state="hidden" r:id="rId1"/>
    <sheet name="Copertina " sheetId="7" r:id="rId2"/>
    <sheet name="Indice" sheetId="6" r:id="rId3"/>
    <sheet name="Gastronorm Inox P.3" sheetId="1" r:id="rId4"/>
    <sheet name="Gastronorm Inox P.4" sheetId="68" r:id="rId5"/>
    <sheet name="Gastronorm Inox P.5" sheetId="9" r:id="rId6"/>
    <sheet name="Gastronorm Inox Forati P.6" sheetId="10" r:id="rId7"/>
    <sheet name="Bordo incasso-Doppio corpo P.7" sheetId="11" r:id="rId8"/>
    <sheet name="Coperchi P.8" sheetId="12" r:id="rId9"/>
    <sheet name="Coperchi P.9" sheetId="42" r:id="rId10"/>
    <sheet name="Falsi Fondi-Maniglie-Sep. P.10" sheetId="13" r:id="rId11"/>
    <sheet name="Teglie P.11" sheetId="14" r:id="rId12"/>
    <sheet name="Gastronorm Policarbonato P.12" sheetId="15" r:id="rId13"/>
    <sheet name="Gastronorm Policarb. Col. P.13" sheetId="27" r:id="rId14"/>
    <sheet name="Gastronorm Policarb.Bianco P.14" sheetId="81" r:id="rId15"/>
    <sheet name="Gastronorm Policarb.Nero P.15" sheetId="82" r:id="rId16"/>
    <sheet name="Gastronorm Tritan P.16" sheetId="28" r:id="rId17"/>
    <sheet name="Gastronorm Tritan Col. P.17" sheetId="43" r:id="rId18"/>
    <sheet name="Contenitori Polipropilene P.18" sheetId="16" r:id="rId19"/>
    <sheet name="Contenitori Polip. Col. P.19" sheetId="34" r:id="rId20"/>
    <sheet name="Contenitori Polip. IML P.20" sheetId="30" r:id="rId21"/>
    <sheet name="Contenitori Polip. IML P.21" sheetId="48" r:id="rId22"/>
    <sheet name="Contenitori Polip. IML AL P.22" sheetId="47" r:id="rId23"/>
    <sheet name="Contenitori Polip. IML AL P.23" sheetId="49" r:id="rId24"/>
    <sheet name="Gastronorm HT P.24" sheetId="37" r:id="rId25"/>
    <sheet name="Foodie P.25" sheetId="78" r:id="rId26"/>
    <sheet name="Ciotole P.26" sheetId="79" r:id="rId27"/>
    <sheet name="POR.POSATE-UOVA-C.MUFFOLA P.27" sheetId="80" r:id="rId28"/>
    <sheet name="Contenitori sottovuoto P.28" sheetId="17" r:id="rId29"/>
    <sheet name="Contenitori Isotermici P.29" sheetId="18" r:id="rId30"/>
    <sheet name="Premium line P.30" sheetId="69" r:id="rId31"/>
    <sheet name="Premium line P.31" sheetId="70" r:id="rId32"/>
    <sheet name="Premium line P.32" sheetId="71" r:id="rId33"/>
    <sheet name="Premium line P.33" sheetId="72" r:id="rId34"/>
    <sheet name="Premium line P.34" sheetId="73" r:id="rId35"/>
    <sheet name="Premium line P.35" sheetId="74" r:id="rId36"/>
    <sheet name="Premium line P.36" sheetId="75" r:id="rId37"/>
    <sheet name="Premium line P.37" sheetId="76" r:id="rId38"/>
    <sheet name="Premium line P.38" sheetId="77" r:id="rId39"/>
    <sheet name="Vasche P. 39" sheetId="8" r:id="rId40"/>
    <sheet name="Vasche P. 40" sheetId="19" r:id="rId41"/>
    <sheet name="Vasche P. 41" sheetId="20" r:id="rId42"/>
    <sheet name="Vasche Accoppiate P. 42" sheetId="40" r:id="rId43"/>
    <sheet name="Gelateria P. 43" sheetId="21" r:id="rId44"/>
    <sheet name="Gelateria P. 44" sheetId="22" r:id="rId45"/>
    <sheet name="Gelateria P. 45" sheetId="50" r:id="rId46"/>
    <sheet name="Gelateria P. 46" sheetId="23" r:id="rId47"/>
    <sheet name="Gelateria P. 47" sheetId="51" r:id="rId48"/>
    <sheet name="Vassoi  P. 48" sheetId="31" r:id="rId49"/>
    <sheet name="Vassoi  P. 49" sheetId="32" r:id="rId50"/>
    <sheet name="Bicchieri P. 50" sheetId="33" r:id="rId51"/>
    <sheet name="Bicchieri  P. 51" sheetId="35" r:id="rId52"/>
    <sheet name="Bicchieri P. 52" sheetId="36" r:id="rId53"/>
    <sheet name="Applicazioni Professionali P.53" sheetId="24" r:id="rId54"/>
    <sheet name="Applicazioni Professionali P.54" sheetId="38" r:id="rId55"/>
  </sheets>
  <definedNames>
    <definedName name="_FilterDatabase" localSheetId="0" hidden="1">DATI!#REF!</definedName>
    <definedName name="_xlnm._FilterDatabase" localSheetId="0" hidden="1">DATI!$A$1:$D$2662</definedName>
    <definedName name="DATI">DATI!$1:$1048576</definedName>
    <definedName name="Print_Area" localSheetId="0">DATI!#REF!</definedName>
    <definedName name="Print_Area" localSheetId="16">'Gastronorm Tritan P.16'!$A$1:$I$69</definedName>
    <definedName name="Print_Area" localSheetId="40">'Vasche P. 40'!$A$1:$L$54</definedName>
    <definedName name="Print_Area" localSheetId="41">'Vasche P. 41'!$A$1:$L$46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73" l="1"/>
  <c r="K23" i="73"/>
  <c r="G14" i="17"/>
  <c r="G11" i="17"/>
  <c r="I55" i="81"/>
  <c r="I54" i="81"/>
  <c r="I53" i="81"/>
  <c r="I52" i="81"/>
  <c r="I29" i="81"/>
  <c r="I28" i="81"/>
  <c r="I27" i="81"/>
  <c r="I26" i="81"/>
  <c r="I25" i="81"/>
  <c r="I24" i="81"/>
  <c r="I23" i="81"/>
  <c r="I22" i="81"/>
  <c r="I21" i="81"/>
  <c r="I20" i="81"/>
  <c r="I19" i="81"/>
  <c r="I18" i="81"/>
  <c r="I17" i="81"/>
  <c r="I16" i="81"/>
  <c r="I15" i="81"/>
  <c r="I14" i="81"/>
  <c r="I13" i="81"/>
  <c r="I12" i="81"/>
  <c r="I11" i="81"/>
  <c r="I10" i="81"/>
  <c r="I9" i="81"/>
  <c r="I8" i="81"/>
  <c r="I55" i="82"/>
  <c r="I54" i="82"/>
  <c r="I53" i="82"/>
  <c r="I52" i="82"/>
  <c r="I51" i="82"/>
  <c r="H41" i="82"/>
  <c r="H40" i="82"/>
  <c r="H39" i="82"/>
  <c r="H38" i="82"/>
  <c r="H37" i="82"/>
  <c r="H36" i="82"/>
  <c r="H35" i="82"/>
  <c r="I29" i="82"/>
  <c r="I28" i="82"/>
  <c r="I27" i="82"/>
  <c r="I26" i="82"/>
  <c r="I25" i="82"/>
  <c r="I24" i="82"/>
  <c r="I23" i="82"/>
  <c r="I22" i="82"/>
  <c r="I21" i="82"/>
  <c r="I20" i="82"/>
  <c r="I19" i="82"/>
  <c r="I18" i="82"/>
  <c r="I17" i="82"/>
  <c r="I16" i="82"/>
  <c r="I15" i="82"/>
  <c r="I14" i="82"/>
  <c r="I13" i="82"/>
  <c r="I12" i="82"/>
  <c r="I11" i="82"/>
  <c r="I10" i="82"/>
  <c r="I9" i="82"/>
  <c r="I8" i="82"/>
  <c r="I7" i="82"/>
  <c r="I51" i="81"/>
  <c r="H41" i="81"/>
  <c r="H40" i="81"/>
  <c r="H39" i="81"/>
  <c r="H38" i="81"/>
  <c r="H37" i="81"/>
  <c r="H36" i="81"/>
  <c r="H35" i="81"/>
  <c r="I7" i="81"/>
  <c r="I17" i="80" l="1"/>
  <c r="I13" i="80"/>
  <c r="I9" i="80"/>
  <c r="I7" i="80" l="1"/>
  <c r="H41" i="13"/>
  <c r="H39" i="13"/>
  <c r="H33" i="13"/>
  <c r="H32" i="13"/>
  <c r="H31" i="13"/>
  <c r="I44" i="80" l="1"/>
  <c r="I42" i="80"/>
  <c r="I40" i="80"/>
  <c r="I33" i="80"/>
  <c r="I31" i="80"/>
  <c r="I15" i="80"/>
  <c r="I11" i="80"/>
  <c r="I36" i="79"/>
  <c r="I34" i="79"/>
  <c r="I32" i="79"/>
  <c r="I17" i="79"/>
  <c r="I15" i="79"/>
  <c r="I13" i="79"/>
  <c r="I11" i="79"/>
  <c r="I9" i="79"/>
  <c r="I7" i="79"/>
  <c r="I39" i="78"/>
  <c r="I38" i="78"/>
  <c r="I37" i="78"/>
  <c r="I36" i="78"/>
  <c r="J34" i="78"/>
  <c r="J33" i="78"/>
  <c r="I32" i="78"/>
  <c r="I31" i="78"/>
  <c r="I30" i="78"/>
  <c r="I29" i="78"/>
  <c r="I18" i="78"/>
  <c r="I17" i="78"/>
  <c r="I16" i="78"/>
  <c r="I15" i="78"/>
  <c r="J13" i="78"/>
  <c r="J12" i="78"/>
  <c r="I11" i="78"/>
  <c r="I10" i="78"/>
  <c r="I9" i="78"/>
  <c r="I8" i="78"/>
  <c r="G10" i="17" l="1"/>
  <c r="H41" i="77" l="1"/>
  <c r="H42" i="77"/>
  <c r="H43" i="77"/>
  <c r="H44" i="77"/>
  <c r="H45" i="77"/>
  <c r="H46" i="77"/>
  <c r="H34" i="77"/>
  <c r="H35" i="77"/>
  <c r="H36" i="77"/>
  <c r="H37" i="77"/>
  <c r="H38" i="77"/>
  <c r="H39" i="77"/>
  <c r="H27" i="77"/>
  <c r="H28" i="77"/>
  <c r="H29" i="77"/>
  <c r="H30" i="77"/>
  <c r="H31" i="77"/>
  <c r="H32" i="77"/>
  <c r="H25" i="77"/>
  <c r="H20" i="77"/>
  <c r="H21" i="77"/>
  <c r="H22" i="77"/>
  <c r="H23" i="77"/>
  <c r="H24" i="77"/>
  <c r="H13" i="77"/>
  <c r="H14" i="77"/>
  <c r="H15" i="77"/>
  <c r="H16" i="77"/>
  <c r="H17" i="77"/>
  <c r="H18" i="77"/>
  <c r="H11" i="77"/>
  <c r="H6" i="77"/>
  <c r="H7" i="77"/>
  <c r="H8" i="77"/>
  <c r="H9" i="77"/>
  <c r="H10" i="77"/>
  <c r="H45" i="76"/>
  <c r="H44" i="76"/>
  <c r="H43" i="76"/>
  <c r="H42" i="76"/>
  <c r="H40" i="77"/>
  <c r="H33" i="77"/>
  <c r="H26" i="77"/>
  <c r="H19" i="77"/>
  <c r="H12" i="77"/>
  <c r="H5" i="77"/>
  <c r="G27" i="38" l="1"/>
  <c r="G28" i="38"/>
  <c r="G29" i="38"/>
  <c r="G26" i="38"/>
  <c r="I40" i="69"/>
  <c r="I21" i="69"/>
  <c r="I37" i="76" l="1"/>
  <c r="I36" i="76"/>
  <c r="I35" i="76"/>
  <c r="I34" i="76"/>
  <c r="I33" i="76"/>
  <c r="I32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I8" i="76"/>
  <c r="I7" i="76"/>
  <c r="I6" i="76"/>
  <c r="H43" i="75" l="1"/>
  <c r="H40" i="75"/>
  <c r="H37" i="75"/>
  <c r="H36" i="75"/>
  <c r="H35" i="75"/>
  <c r="H32" i="75"/>
  <c r="H31" i="75"/>
  <c r="H24" i="75"/>
  <c r="H23" i="75"/>
  <c r="H22" i="75"/>
  <c r="H19" i="75"/>
  <c r="H18" i="75"/>
  <c r="H17" i="75"/>
  <c r="H14" i="75"/>
  <c r="H13" i="75"/>
  <c r="H12" i="75"/>
  <c r="H11" i="75"/>
  <c r="H8" i="75"/>
  <c r="H7" i="75"/>
  <c r="H6" i="75"/>
  <c r="H12" i="74"/>
  <c r="H11" i="74"/>
  <c r="H10" i="74"/>
  <c r="H9" i="74"/>
  <c r="H8" i="74"/>
  <c r="H7" i="74"/>
  <c r="K27" i="73"/>
  <c r="H27" i="73"/>
  <c r="K26" i="73"/>
  <c r="H26" i="73"/>
  <c r="K25" i="73"/>
  <c r="H25" i="73"/>
  <c r="K24" i="73"/>
  <c r="H24" i="73"/>
  <c r="H23" i="73"/>
  <c r="H22" i="73"/>
  <c r="F14" i="73"/>
  <c r="F13" i="73"/>
  <c r="M12" i="73"/>
  <c r="K12" i="73"/>
  <c r="I12" i="73"/>
  <c r="F12" i="73"/>
  <c r="M11" i="73"/>
  <c r="K11" i="73"/>
  <c r="I11" i="73"/>
  <c r="F11" i="73"/>
  <c r="M10" i="73"/>
  <c r="K10" i="73"/>
  <c r="I10" i="73"/>
  <c r="F10" i="73"/>
  <c r="M9" i="73"/>
  <c r="K9" i="73"/>
  <c r="I9" i="73"/>
  <c r="F9" i="73"/>
  <c r="M8" i="73"/>
  <c r="K8" i="73"/>
  <c r="I8" i="73"/>
  <c r="F8" i="73"/>
  <c r="M7" i="73"/>
  <c r="K7" i="73"/>
  <c r="I7" i="73"/>
  <c r="F7" i="73"/>
  <c r="M6" i="73"/>
  <c r="K6" i="73"/>
  <c r="I6" i="73"/>
  <c r="F6" i="73"/>
  <c r="I48" i="72"/>
  <c r="I47" i="72"/>
  <c r="I46" i="72"/>
  <c r="I45" i="72"/>
  <c r="I44" i="72"/>
  <c r="I43" i="72"/>
  <c r="I42" i="72"/>
  <c r="I41" i="72"/>
  <c r="I40" i="72"/>
  <c r="I39" i="72"/>
  <c r="I38" i="72"/>
  <c r="I37" i="72"/>
  <c r="I36" i="72"/>
  <c r="I35" i="72"/>
  <c r="I34" i="72"/>
  <c r="I33" i="72"/>
  <c r="I32" i="72"/>
  <c r="I31" i="72"/>
  <c r="I30" i="72"/>
  <c r="I29" i="72"/>
  <c r="I28" i="72"/>
  <c r="I27" i="72"/>
  <c r="I26" i="72"/>
  <c r="I25" i="72"/>
  <c r="I24" i="72"/>
  <c r="I23" i="72"/>
  <c r="I22" i="72"/>
  <c r="I21" i="72"/>
  <c r="I20" i="72"/>
  <c r="I19" i="72"/>
  <c r="I18" i="72"/>
  <c r="I17" i="72"/>
  <c r="I16" i="72"/>
  <c r="I15" i="72"/>
  <c r="I14" i="72"/>
  <c r="I13" i="72"/>
  <c r="I12" i="72"/>
  <c r="I11" i="72"/>
  <c r="I10" i="72"/>
  <c r="I9" i="72"/>
  <c r="I8" i="72"/>
  <c r="I7" i="72"/>
  <c r="I45" i="71"/>
  <c r="I44" i="71"/>
  <c r="I42" i="71"/>
  <c r="I41" i="71"/>
  <c r="I40" i="71"/>
  <c r="I39" i="7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I9" i="71"/>
  <c r="I8" i="71"/>
  <c r="I7" i="71"/>
  <c r="I34" i="70"/>
  <c r="I33" i="70"/>
  <c r="I32" i="70"/>
  <c r="I31" i="70"/>
  <c r="I30" i="70"/>
  <c r="I29" i="70"/>
  <c r="I28" i="70"/>
  <c r="I27" i="70"/>
  <c r="I26" i="70"/>
  <c r="I25" i="70"/>
  <c r="I24" i="70"/>
  <c r="I23" i="70"/>
  <c r="I22" i="70"/>
  <c r="I21" i="70"/>
  <c r="I20" i="70"/>
  <c r="I19" i="70"/>
  <c r="I18" i="70"/>
  <c r="I17" i="70"/>
  <c r="I16" i="70"/>
  <c r="I15" i="70"/>
  <c r="I14" i="70"/>
  <c r="I13" i="70"/>
  <c r="I12" i="70"/>
  <c r="I11" i="70"/>
  <c r="I10" i="70"/>
  <c r="I9" i="70"/>
  <c r="I8" i="70"/>
  <c r="I7" i="70"/>
  <c r="I6" i="69"/>
  <c r="I18" i="69"/>
  <c r="I19" i="69"/>
  <c r="I20" i="69"/>
  <c r="I22" i="69"/>
  <c r="I23" i="69"/>
  <c r="I24" i="69"/>
  <c r="I25" i="69"/>
  <c r="I26" i="69"/>
  <c r="I27" i="69"/>
  <c r="I28" i="69"/>
  <c r="I29" i="69"/>
  <c r="I30" i="69"/>
  <c r="I31" i="69"/>
  <c r="I32" i="69"/>
  <c r="I33" i="69"/>
  <c r="I60" i="69"/>
  <c r="I59" i="69"/>
  <c r="I58" i="69"/>
  <c r="I57" i="69"/>
  <c r="I56" i="69"/>
  <c r="I55" i="69"/>
  <c r="I54" i="69"/>
  <c r="I53" i="69"/>
  <c r="I52" i="69"/>
  <c r="I51" i="69"/>
  <c r="I50" i="69"/>
  <c r="I49" i="69"/>
  <c r="I48" i="69"/>
  <c r="I47" i="69"/>
  <c r="I46" i="69"/>
  <c r="I45" i="69"/>
  <c r="I44" i="69"/>
  <c r="I43" i="69"/>
  <c r="I42" i="69"/>
  <c r="I41" i="69"/>
  <c r="I39" i="69"/>
  <c r="I38" i="69"/>
  <c r="I37" i="69"/>
  <c r="I36" i="69"/>
  <c r="I35" i="69"/>
  <c r="I34" i="69"/>
  <c r="I17" i="69"/>
  <c r="I16" i="69"/>
  <c r="I15" i="69"/>
  <c r="I14" i="69"/>
  <c r="I13" i="69"/>
  <c r="I12" i="69"/>
  <c r="I11" i="69"/>
  <c r="I10" i="69"/>
  <c r="I9" i="69"/>
  <c r="I8" i="69"/>
  <c r="I7" i="69"/>
  <c r="L35" i="20" l="1"/>
  <c r="H32" i="31" l="1"/>
  <c r="E10" i="8"/>
  <c r="I15" i="1" l="1"/>
  <c r="I23" i="1" l="1"/>
  <c r="I34" i="1"/>
  <c r="E25" i="8" l="1"/>
  <c r="E11" i="8"/>
  <c r="E12" i="8"/>
  <c r="K46" i="8"/>
  <c r="I44" i="68" l="1"/>
  <c r="I43" i="68"/>
  <c r="I42" i="68"/>
  <c r="I41" i="68"/>
  <c r="I40" i="68"/>
  <c r="I39" i="68"/>
  <c r="I38" i="68"/>
  <c r="I37" i="68"/>
  <c r="I36" i="68"/>
  <c r="I35" i="68"/>
  <c r="I34" i="68"/>
  <c r="I33" i="68"/>
  <c r="I32" i="68"/>
  <c r="I31" i="68"/>
  <c r="I30" i="68"/>
  <c r="I29" i="68"/>
  <c r="I28" i="68"/>
  <c r="I27" i="68"/>
  <c r="I26" i="68"/>
  <c r="I25" i="68"/>
  <c r="I24" i="68"/>
  <c r="I23" i="68"/>
  <c r="I22" i="68"/>
  <c r="I21" i="68"/>
  <c r="I20" i="68"/>
  <c r="I19" i="68"/>
  <c r="I18" i="68"/>
  <c r="I17" i="68"/>
  <c r="I16" i="68"/>
  <c r="I15" i="68"/>
  <c r="I14" i="68"/>
  <c r="I13" i="68"/>
  <c r="I12" i="68"/>
  <c r="I11" i="68"/>
  <c r="I10" i="68"/>
  <c r="I9" i="68"/>
  <c r="I8" i="68"/>
  <c r="I7" i="68"/>
  <c r="I60" i="10" l="1"/>
  <c r="I52" i="10"/>
  <c r="I53" i="10"/>
  <c r="I39" i="10"/>
  <c r="I31" i="10"/>
  <c r="I29" i="10"/>
  <c r="I26" i="10"/>
  <c r="I20" i="10"/>
  <c r="I21" i="10"/>
  <c r="I14" i="10"/>
  <c r="I50" i="9"/>
  <c r="I48" i="9"/>
  <c r="I46" i="9"/>
  <c r="I41" i="9"/>
  <c r="I42" i="9"/>
  <c r="I38" i="9"/>
  <c r="I39" i="9"/>
  <c r="I35" i="9"/>
  <c r="I34" i="9"/>
  <c r="I30" i="9"/>
  <c r="I31" i="9"/>
  <c r="I23" i="9"/>
  <c r="I24" i="9"/>
  <c r="I20" i="9"/>
  <c r="I21" i="9"/>
  <c r="I16" i="9"/>
  <c r="I17" i="9"/>
  <c r="I12" i="9"/>
  <c r="I13" i="9"/>
  <c r="I70" i="1"/>
  <c r="I71" i="1"/>
  <c r="I67" i="1"/>
  <c r="I68" i="1"/>
  <c r="I64" i="1"/>
  <c r="I65" i="1"/>
  <c r="I63" i="1"/>
  <c r="I62" i="1"/>
  <c r="I58" i="1"/>
  <c r="I59" i="1"/>
  <c r="I55" i="1"/>
  <c r="I56" i="1"/>
  <c r="I52" i="1"/>
  <c r="I53" i="1"/>
  <c r="I48" i="1"/>
  <c r="I49" i="1"/>
  <c r="I45" i="1"/>
  <c r="I40" i="1"/>
  <c r="I41" i="1"/>
  <c r="I36" i="1"/>
  <c r="I37" i="1"/>
  <c r="I31" i="1"/>
  <c r="I32" i="1"/>
  <c r="I28" i="1"/>
  <c r="I27" i="1"/>
  <c r="I19" i="1"/>
  <c r="I20" i="1"/>
  <c r="I17" i="1"/>
  <c r="I14" i="1"/>
  <c r="I11" i="1"/>
  <c r="I10" i="1"/>
  <c r="H27" i="8" l="1"/>
  <c r="H28" i="8"/>
  <c r="H18" i="8"/>
  <c r="H19" i="8"/>
  <c r="H20" i="8"/>
  <c r="H21" i="8"/>
  <c r="H16" i="8"/>
  <c r="H17" i="8"/>
  <c r="H15" i="8"/>
  <c r="H13" i="8"/>
  <c r="H14" i="8"/>
  <c r="H9" i="8"/>
  <c r="G9" i="8"/>
  <c r="G8" i="8"/>
  <c r="H8" i="8"/>
  <c r="H61" i="21" l="1"/>
  <c r="H10" i="36" l="1"/>
  <c r="H12" i="36"/>
  <c r="H14" i="36"/>
  <c r="H16" i="36"/>
  <c r="G10" i="36"/>
  <c r="G12" i="36"/>
  <c r="G14" i="36"/>
  <c r="G16" i="36"/>
  <c r="F10" i="36"/>
  <c r="F12" i="36"/>
  <c r="F14" i="36"/>
  <c r="F16" i="36"/>
  <c r="H8" i="36"/>
  <c r="G8" i="36"/>
  <c r="F8" i="36"/>
  <c r="H6" i="36"/>
  <c r="G6" i="36"/>
  <c r="F6" i="36"/>
  <c r="H56" i="21" l="1"/>
  <c r="H57" i="21"/>
  <c r="H41" i="27"/>
  <c r="H40" i="27"/>
  <c r="H39" i="27"/>
  <c r="H38" i="27"/>
  <c r="H37" i="27"/>
  <c r="H36" i="27"/>
  <c r="H35" i="27"/>
  <c r="F13" i="8" l="1"/>
  <c r="F14" i="19"/>
  <c r="H6" i="19"/>
  <c r="G6" i="19"/>
  <c r="H55" i="32" l="1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G18" i="19" l="1"/>
  <c r="F18" i="19"/>
  <c r="G14" i="38" l="1"/>
  <c r="G13" i="38"/>
  <c r="G12" i="38"/>
  <c r="H18" i="19" l="1"/>
  <c r="H52" i="35" l="1"/>
  <c r="H50" i="35"/>
  <c r="H48" i="35"/>
  <c r="H46" i="35"/>
  <c r="H44" i="35"/>
  <c r="H42" i="35"/>
  <c r="H40" i="35"/>
  <c r="H11" i="32"/>
  <c r="H10" i="32"/>
  <c r="H9" i="32"/>
  <c r="H8" i="32"/>
  <c r="H7" i="32"/>
  <c r="H6" i="32"/>
  <c r="G43" i="23"/>
  <c r="G42" i="23"/>
  <c r="H63" i="21"/>
  <c r="H27" i="21"/>
  <c r="L11" i="20"/>
  <c r="H17" i="19"/>
  <c r="H16" i="19"/>
  <c r="H15" i="19"/>
  <c r="H14" i="19"/>
  <c r="H13" i="19"/>
  <c r="G17" i="19"/>
  <c r="G16" i="19"/>
  <c r="G15" i="19"/>
  <c r="G14" i="19"/>
  <c r="G13" i="19"/>
  <c r="F17" i="19"/>
  <c r="F16" i="19"/>
  <c r="F15" i="19"/>
  <c r="F13" i="19"/>
  <c r="H24" i="13"/>
  <c r="H13" i="14"/>
  <c r="H43" i="14"/>
  <c r="H40" i="14"/>
  <c r="H37" i="14"/>
  <c r="H36" i="14"/>
  <c r="H35" i="14"/>
  <c r="H32" i="14"/>
  <c r="H31" i="14"/>
  <c r="I8" i="1"/>
  <c r="I21" i="1"/>
  <c r="K30" i="19" l="1"/>
  <c r="K29" i="19"/>
  <c r="K28" i="19"/>
  <c r="K27" i="19"/>
  <c r="K26" i="19"/>
  <c r="K25" i="19"/>
  <c r="K41" i="19" l="1"/>
  <c r="K40" i="19"/>
  <c r="K39" i="19"/>
  <c r="K38" i="19"/>
  <c r="K37" i="19"/>
  <c r="I41" i="19"/>
  <c r="I40" i="19"/>
  <c r="I39" i="19"/>
  <c r="I38" i="19"/>
  <c r="I37" i="19"/>
  <c r="K36" i="19"/>
  <c r="I30" i="19"/>
  <c r="I29" i="19"/>
  <c r="I28" i="19"/>
  <c r="I27" i="19"/>
  <c r="I26" i="19"/>
  <c r="I25" i="19"/>
  <c r="L12" i="20" l="1"/>
  <c r="L10" i="20"/>
  <c r="L9" i="20"/>
  <c r="L8" i="20"/>
  <c r="L7" i="20"/>
  <c r="L6" i="20"/>
  <c r="L5" i="20"/>
  <c r="J37" i="12"/>
  <c r="J36" i="12"/>
  <c r="J35" i="12"/>
  <c r="J34" i="12"/>
  <c r="J33" i="12"/>
  <c r="J32" i="12"/>
  <c r="I36" i="19"/>
  <c r="G42" i="19"/>
  <c r="G41" i="19"/>
  <c r="G40" i="19"/>
  <c r="G39" i="19"/>
  <c r="G38" i="19"/>
  <c r="G37" i="19"/>
  <c r="G36" i="19"/>
  <c r="H12" i="19"/>
  <c r="G12" i="19"/>
  <c r="F12" i="19"/>
  <c r="H11" i="19"/>
  <c r="G11" i="19"/>
  <c r="F11" i="19"/>
  <c r="H10" i="19"/>
  <c r="G10" i="19"/>
  <c r="F10" i="19"/>
  <c r="H9" i="19"/>
  <c r="G9" i="19"/>
  <c r="F9" i="19"/>
  <c r="H8" i="19"/>
  <c r="G8" i="19"/>
  <c r="F8" i="19"/>
  <c r="H7" i="19"/>
  <c r="G7" i="19"/>
  <c r="F7" i="19"/>
  <c r="F6" i="19"/>
  <c r="J58" i="8"/>
  <c r="J57" i="8"/>
  <c r="E6" i="8"/>
  <c r="F37" i="8"/>
  <c r="F36" i="8"/>
  <c r="F35" i="8"/>
  <c r="F34" i="8"/>
  <c r="F33" i="8"/>
  <c r="F32" i="8"/>
  <c r="F31" i="8"/>
  <c r="F30" i="8"/>
  <c r="F29" i="8"/>
  <c r="F28" i="8"/>
  <c r="F27" i="8"/>
  <c r="F26" i="8"/>
  <c r="F24" i="8"/>
  <c r="F23" i="8"/>
  <c r="F22" i="8"/>
  <c r="F21" i="8"/>
  <c r="F20" i="8"/>
  <c r="F19" i="8"/>
  <c r="F18" i="8"/>
  <c r="F17" i="8"/>
  <c r="F16" i="8"/>
  <c r="F15" i="8"/>
  <c r="F14" i="8"/>
  <c r="F9" i="8"/>
  <c r="F8" i="8"/>
  <c r="E37" i="8"/>
  <c r="E36" i="8"/>
  <c r="E35" i="8"/>
  <c r="E34" i="8"/>
  <c r="E33" i="8"/>
  <c r="E32" i="8"/>
  <c r="E31" i="8"/>
  <c r="E30" i="8"/>
  <c r="E29" i="8"/>
  <c r="E28" i="8"/>
  <c r="E27" i="8"/>
  <c r="E26" i="8"/>
  <c r="E24" i="8"/>
  <c r="E23" i="8"/>
  <c r="E22" i="8"/>
  <c r="E21" i="8"/>
  <c r="E20" i="8"/>
  <c r="E19" i="8"/>
  <c r="E18" i="8"/>
  <c r="E17" i="8"/>
  <c r="E16" i="8"/>
  <c r="E15" i="8"/>
  <c r="E14" i="8"/>
  <c r="E13" i="8"/>
  <c r="E9" i="8"/>
  <c r="E8" i="8"/>
  <c r="E7" i="8"/>
  <c r="D37" i="8"/>
  <c r="L59" i="8"/>
  <c r="E5" i="8"/>
  <c r="D35" i="8"/>
  <c r="H22" i="12"/>
  <c r="H20" i="12"/>
  <c r="H18" i="12"/>
  <c r="H16" i="12"/>
  <c r="H14" i="12"/>
  <c r="H12" i="12"/>
  <c r="H10" i="12"/>
  <c r="H8" i="12"/>
  <c r="H6" i="12"/>
  <c r="J47" i="42"/>
  <c r="H24" i="31"/>
  <c r="H23" i="31"/>
  <c r="H51" i="22"/>
  <c r="G51" i="22"/>
  <c r="F51" i="22"/>
  <c r="E51" i="22"/>
  <c r="K49" i="19"/>
  <c r="K48" i="19"/>
  <c r="I58" i="8"/>
  <c r="I57" i="8"/>
  <c r="H58" i="8"/>
  <c r="H57" i="8"/>
  <c r="K52" i="8"/>
  <c r="K51" i="8"/>
  <c r="K50" i="8"/>
  <c r="K49" i="8"/>
  <c r="K48" i="8"/>
  <c r="K47" i="8"/>
  <c r="I52" i="8"/>
  <c r="I51" i="8"/>
  <c r="I50" i="8"/>
  <c r="I49" i="8"/>
  <c r="I48" i="8"/>
  <c r="I47" i="8"/>
  <c r="I46" i="8"/>
  <c r="K45" i="8"/>
  <c r="I45" i="8"/>
  <c r="H41" i="43"/>
  <c r="H40" i="43"/>
  <c r="H39" i="43"/>
  <c r="H38" i="43"/>
  <c r="H37" i="43"/>
  <c r="H36" i="43"/>
  <c r="H35" i="43"/>
  <c r="I43" i="28"/>
  <c r="I42" i="28"/>
  <c r="I41" i="28"/>
  <c r="I40" i="28"/>
  <c r="I39" i="28"/>
  <c r="I38" i="28"/>
  <c r="I37" i="28"/>
  <c r="I41" i="15"/>
  <c r="I40" i="15"/>
  <c r="I39" i="15"/>
  <c r="I38" i="15"/>
  <c r="I37" i="15"/>
  <c r="I36" i="15"/>
  <c r="I35" i="15"/>
  <c r="J57" i="42"/>
  <c r="J56" i="42"/>
  <c r="J46" i="42"/>
  <c r="J45" i="42"/>
  <c r="J44" i="42"/>
  <c r="I33" i="42"/>
  <c r="I32" i="42"/>
  <c r="I31" i="42"/>
  <c r="I30" i="42"/>
  <c r="I29" i="42"/>
  <c r="I28" i="42"/>
  <c r="G33" i="42"/>
  <c r="G32" i="42"/>
  <c r="G31" i="42"/>
  <c r="G30" i="42"/>
  <c r="G29" i="42"/>
  <c r="G28" i="42"/>
  <c r="J20" i="42"/>
  <c r="I20" i="42"/>
  <c r="H20" i="42"/>
  <c r="G20" i="42"/>
  <c r="J19" i="42"/>
  <c r="I19" i="42"/>
  <c r="H19" i="42"/>
  <c r="G19" i="42"/>
  <c r="J18" i="42"/>
  <c r="I18" i="42"/>
  <c r="H18" i="42"/>
  <c r="G18" i="42"/>
  <c r="J17" i="42"/>
  <c r="I17" i="42"/>
  <c r="H17" i="42"/>
  <c r="G17" i="42"/>
  <c r="J16" i="42"/>
  <c r="I16" i="42"/>
  <c r="H16" i="42"/>
  <c r="G16" i="42"/>
  <c r="J15" i="42"/>
  <c r="I15" i="42"/>
  <c r="H15" i="42"/>
  <c r="G15" i="42"/>
  <c r="J14" i="42"/>
  <c r="I14" i="42"/>
  <c r="H14" i="42"/>
  <c r="G14" i="42"/>
  <c r="J13" i="42"/>
  <c r="I13" i="42"/>
  <c r="H13" i="42"/>
  <c r="G13" i="42"/>
  <c r="J12" i="42"/>
  <c r="I12" i="42"/>
  <c r="H12" i="42"/>
  <c r="G12" i="42"/>
  <c r="J11" i="42"/>
  <c r="I11" i="42"/>
  <c r="H11" i="42"/>
  <c r="G11" i="42"/>
  <c r="J10" i="42"/>
  <c r="I10" i="42"/>
  <c r="H10" i="42"/>
  <c r="G10" i="42"/>
  <c r="J9" i="42"/>
  <c r="I9" i="42"/>
  <c r="H9" i="42"/>
  <c r="G9" i="42"/>
  <c r="J8" i="42"/>
  <c r="I8" i="42"/>
  <c r="H8" i="42"/>
  <c r="G8" i="42"/>
  <c r="J7" i="42"/>
  <c r="I7" i="42"/>
  <c r="H7" i="42"/>
  <c r="G7" i="42"/>
  <c r="K19" i="12"/>
  <c r="J19" i="12"/>
  <c r="I19" i="12"/>
  <c r="K18" i="12"/>
  <c r="J18" i="12"/>
  <c r="I18" i="12"/>
  <c r="K17" i="12"/>
  <c r="J17" i="12"/>
  <c r="I17" i="12"/>
  <c r="K16" i="12"/>
  <c r="J16" i="12"/>
  <c r="I16" i="12"/>
  <c r="K15" i="12"/>
  <c r="J15" i="12"/>
  <c r="I15" i="12"/>
  <c r="K14" i="12"/>
  <c r="J14" i="12"/>
  <c r="I14" i="12"/>
  <c r="K13" i="12"/>
  <c r="J13" i="12"/>
  <c r="I13" i="12"/>
  <c r="K12" i="12"/>
  <c r="J12" i="12"/>
  <c r="I12" i="12"/>
  <c r="K11" i="12"/>
  <c r="J11" i="12"/>
  <c r="I11" i="12"/>
  <c r="K10" i="12"/>
  <c r="J10" i="12"/>
  <c r="I10" i="12"/>
  <c r="K9" i="12"/>
  <c r="J9" i="12"/>
  <c r="I9" i="12"/>
  <c r="K8" i="12"/>
  <c r="J8" i="12"/>
  <c r="I8" i="12"/>
  <c r="K7" i="12"/>
  <c r="J7" i="12"/>
  <c r="I7" i="12"/>
  <c r="K6" i="12"/>
  <c r="J6" i="12"/>
  <c r="I6" i="12"/>
  <c r="H63" i="14" l="1"/>
  <c r="H62" i="14"/>
  <c r="H61" i="14"/>
  <c r="H58" i="14"/>
  <c r="H57" i="14"/>
  <c r="H56" i="14"/>
  <c r="H52" i="14"/>
  <c r="H53" i="14"/>
  <c r="H51" i="14"/>
  <c r="H23" i="14"/>
  <c r="H24" i="14"/>
  <c r="H22" i="14"/>
  <c r="H18" i="14"/>
  <c r="H19" i="14"/>
  <c r="H17" i="14"/>
  <c r="H12" i="14"/>
  <c r="H14" i="14"/>
  <c r="H11" i="14"/>
  <c r="H7" i="14"/>
  <c r="H8" i="14"/>
  <c r="H6" i="14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6" i="12"/>
  <c r="H33" i="12"/>
  <c r="H34" i="12"/>
  <c r="H35" i="12"/>
  <c r="H36" i="12"/>
  <c r="H37" i="12"/>
  <c r="H32" i="12"/>
  <c r="G44" i="24"/>
  <c r="G46" i="24"/>
  <c r="G48" i="24"/>
  <c r="G50" i="24"/>
  <c r="G52" i="24"/>
  <c r="G54" i="24"/>
  <c r="G42" i="24"/>
  <c r="G11" i="24"/>
  <c r="G13" i="24"/>
  <c r="G15" i="24"/>
  <c r="G17" i="24"/>
  <c r="G19" i="24"/>
  <c r="G21" i="24"/>
  <c r="G23" i="24"/>
  <c r="G25" i="24"/>
  <c r="G27" i="24"/>
  <c r="G29" i="24"/>
  <c r="G31" i="24"/>
  <c r="G33" i="24"/>
  <c r="G9" i="24"/>
  <c r="H38" i="35"/>
  <c r="H32" i="35"/>
  <c r="H30" i="35"/>
  <c r="H24" i="35"/>
  <c r="H22" i="35"/>
  <c r="H8" i="35"/>
  <c r="H10" i="35"/>
  <c r="H12" i="35"/>
  <c r="H14" i="35"/>
  <c r="H16" i="35"/>
  <c r="H6" i="35"/>
  <c r="H52" i="33"/>
  <c r="H50" i="33"/>
  <c r="H48" i="33"/>
  <c r="H46" i="33"/>
  <c r="H44" i="33"/>
  <c r="H42" i="33"/>
  <c r="H40" i="33"/>
  <c r="H38" i="33"/>
  <c r="H36" i="33"/>
  <c r="H34" i="33"/>
  <c r="H32" i="33"/>
  <c r="H30" i="33"/>
  <c r="H28" i="33"/>
  <c r="H26" i="33"/>
  <c r="H24" i="33"/>
  <c r="H22" i="33"/>
  <c r="H20" i="33"/>
  <c r="H18" i="33"/>
  <c r="H8" i="33"/>
  <c r="H10" i="33"/>
  <c r="H12" i="33"/>
  <c r="H14" i="33"/>
  <c r="H16" i="33"/>
  <c r="H6" i="33"/>
  <c r="H27" i="32"/>
  <c r="H19" i="32"/>
  <c r="H20" i="32"/>
  <c r="H18" i="32"/>
  <c r="H31" i="31"/>
  <c r="G24" i="31"/>
  <c r="G23" i="31"/>
  <c r="H15" i="31"/>
  <c r="H14" i="31"/>
  <c r="H8" i="31"/>
  <c r="H7" i="31"/>
  <c r="H6" i="31"/>
  <c r="G28" i="51"/>
  <c r="G29" i="51"/>
  <c r="G30" i="51"/>
  <c r="G27" i="51"/>
  <c r="G22" i="51"/>
  <c r="G21" i="51"/>
  <c r="G20" i="51"/>
  <c r="G19" i="51"/>
  <c r="G7" i="51"/>
  <c r="G8" i="51"/>
  <c r="G9" i="51"/>
  <c r="G10" i="51"/>
  <c r="G11" i="51"/>
  <c r="G12" i="51"/>
  <c r="G13" i="51"/>
  <c r="G14" i="51"/>
  <c r="G6" i="51"/>
  <c r="G35" i="23"/>
  <c r="G36" i="23"/>
  <c r="G37" i="23"/>
  <c r="G38" i="23"/>
  <c r="G39" i="23"/>
  <c r="G40" i="23"/>
  <c r="G41" i="23"/>
  <c r="G34" i="23"/>
  <c r="G17" i="23"/>
  <c r="G18" i="23"/>
  <c r="G19" i="23"/>
  <c r="G20" i="23"/>
  <c r="G21" i="23"/>
  <c r="G22" i="23"/>
  <c r="G23" i="23"/>
  <c r="G24" i="23"/>
  <c r="G25" i="23"/>
  <c r="G26" i="23"/>
  <c r="G16" i="23"/>
  <c r="G6" i="23"/>
  <c r="G7" i="23"/>
  <c r="G8" i="23"/>
  <c r="G9" i="23"/>
  <c r="G10" i="23"/>
  <c r="G11" i="23"/>
  <c r="G5" i="23"/>
  <c r="H6" i="50"/>
  <c r="H5" i="50"/>
  <c r="H28" i="22"/>
  <c r="H29" i="22"/>
  <c r="H30" i="22"/>
  <c r="H31" i="22"/>
  <c r="H32" i="22"/>
  <c r="H27" i="22"/>
  <c r="H18" i="22"/>
  <c r="H19" i="22"/>
  <c r="H20" i="22"/>
  <c r="H21" i="22"/>
  <c r="H22" i="22"/>
  <c r="H17" i="22"/>
  <c r="H6" i="22"/>
  <c r="H7" i="22"/>
  <c r="H8" i="22"/>
  <c r="H9" i="22"/>
  <c r="H10" i="22"/>
  <c r="H5" i="22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5" i="21"/>
  <c r="H48" i="21"/>
  <c r="H51" i="21"/>
  <c r="H54" i="21"/>
  <c r="H58" i="21"/>
  <c r="H59" i="21"/>
  <c r="H60" i="21"/>
  <c r="H62" i="21"/>
  <c r="H64" i="21"/>
  <c r="H66" i="21"/>
  <c r="H70" i="21"/>
  <c r="H7" i="21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5" i="40"/>
  <c r="L31" i="20"/>
  <c r="L32" i="20"/>
  <c r="L33" i="20"/>
  <c r="L34" i="20"/>
  <c r="L36" i="20"/>
  <c r="L37" i="20"/>
  <c r="L38" i="20"/>
  <c r="L39" i="20"/>
  <c r="L30" i="20"/>
  <c r="L22" i="20"/>
  <c r="L23" i="20"/>
  <c r="L24" i="20"/>
  <c r="L21" i="20"/>
  <c r="L20" i="20"/>
  <c r="L19" i="20"/>
  <c r="H23" i="18"/>
  <c r="H22" i="18"/>
  <c r="H21" i="18"/>
  <c r="H20" i="18"/>
  <c r="H19" i="18"/>
  <c r="H9" i="18"/>
  <c r="H10" i="18"/>
  <c r="H8" i="18"/>
  <c r="G48" i="17"/>
  <c r="G47" i="17"/>
  <c r="G40" i="17"/>
  <c r="G30" i="17"/>
  <c r="G31" i="17"/>
  <c r="G32" i="17"/>
  <c r="G33" i="17"/>
  <c r="G34" i="17"/>
  <c r="G29" i="17"/>
  <c r="G23" i="17"/>
  <c r="G22" i="17"/>
  <c r="G8" i="17"/>
  <c r="G9" i="17"/>
  <c r="G12" i="17"/>
  <c r="G13" i="17"/>
  <c r="G15" i="17"/>
  <c r="G16" i="17"/>
  <c r="G7" i="17"/>
  <c r="H39" i="37"/>
  <c r="H40" i="37"/>
  <c r="H41" i="37"/>
  <c r="H38" i="37"/>
  <c r="H28" i="37"/>
  <c r="H29" i="37"/>
  <c r="H30" i="37"/>
  <c r="H31" i="37"/>
  <c r="H32" i="37"/>
  <c r="H27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6" i="37"/>
  <c r="H19" i="49"/>
  <c r="H18" i="49"/>
  <c r="H7" i="49"/>
  <c r="H8" i="49"/>
  <c r="H9" i="49"/>
  <c r="H10" i="49"/>
  <c r="H6" i="49"/>
  <c r="H59" i="47"/>
  <c r="H58" i="47"/>
  <c r="H46" i="47"/>
  <c r="H47" i="47"/>
  <c r="H48" i="47"/>
  <c r="H49" i="47"/>
  <c r="H50" i="47"/>
  <c r="H45" i="47"/>
  <c r="H36" i="47"/>
  <c r="H37" i="47"/>
  <c r="H38" i="47"/>
  <c r="H39" i="47"/>
  <c r="H40" i="47"/>
  <c r="H35" i="47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6" i="47"/>
  <c r="I30" i="48"/>
  <c r="I29" i="48"/>
  <c r="I17" i="48"/>
  <c r="I18" i="48"/>
  <c r="I19" i="48"/>
  <c r="I20" i="48"/>
  <c r="I16" i="48"/>
  <c r="I7" i="48"/>
  <c r="I6" i="48"/>
  <c r="I43" i="30"/>
  <c r="I44" i="30"/>
  <c r="I45" i="30"/>
  <c r="I46" i="30"/>
  <c r="I47" i="30"/>
  <c r="I42" i="30"/>
  <c r="I33" i="30"/>
  <c r="I34" i="30"/>
  <c r="I35" i="30"/>
  <c r="I36" i="30"/>
  <c r="I37" i="30"/>
  <c r="I32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6" i="30"/>
  <c r="I50" i="34"/>
  <c r="I51" i="34"/>
  <c r="I52" i="34"/>
  <c r="I49" i="34"/>
  <c r="I37" i="34"/>
  <c r="I38" i="34"/>
  <c r="I39" i="34"/>
  <c r="I40" i="34"/>
  <c r="I41" i="34"/>
  <c r="I36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7" i="34"/>
  <c r="H58" i="16"/>
  <c r="H59" i="16"/>
  <c r="H60" i="16"/>
  <c r="H57" i="16"/>
  <c r="H47" i="16"/>
  <c r="H48" i="16"/>
  <c r="H49" i="16"/>
  <c r="H50" i="16"/>
  <c r="H51" i="16"/>
  <c r="H46" i="16"/>
  <c r="H35" i="16"/>
  <c r="H36" i="16"/>
  <c r="H37" i="16"/>
  <c r="H38" i="16"/>
  <c r="H39" i="16"/>
  <c r="H34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7" i="16"/>
  <c r="H49" i="43"/>
  <c r="H50" i="43"/>
  <c r="H51" i="43"/>
  <c r="H52" i="43"/>
  <c r="H48" i="43"/>
  <c r="G36" i="43"/>
  <c r="G37" i="43"/>
  <c r="G38" i="43"/>
  <c r="G39" i="43"/>
  <c r="G40" i="43"/>
  <c r="G41" i="43"/>
  <c r="G35" i="43"/>
  <c r="H29" i="43"/>
  <c r="H28" i="43"/>
  <c r="H27" i="43"/>
  <c r="H26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H8" i="43"/>
  <c r="H7" i="43"/>
  <c r="I66" i="28"/>
  <c r="I67" i="28"/>
  <c r="I68" i="28"/>
  <c r="I69" i="28"/>
  <c r="I65" i="28"/>
  <c r="I54" i="28"/>
  <c r="I55" i="28"/>
  <c r="I56" i="28"/>
  <c r="I57" i="28"/>
  <c r="I58" i="28"/>
  <c r="I53" i="28"/>
  <c r="H38" i="28"/>
  <c r="H39" i="28"/>
  <c r="H40" i="28"/>
  <c r="H41" i="28"/>
  <c r="H42" i="28"/>
  <c r="H43" i="28"/>
  <c r="H37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51" i="27"/>
  <c r="I52" i="27"/>
  <c r="I53" i="27"/>
  <c r="I54" i="27"/>
  <c r="I5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5" i="15"/>
  <c r="I66" i="15"/>
  <c r="I67" i="15"/>
  <c r="I68" i="15"/>
  <c r="I64" i="15"/>
  <c r="I52" i="15"/>
  <c r="I53" i="15"/>
  <c r="I54" i="15"/>
  <c r="I55" i="15"/>
  <c r="I56" i="15"/>
  <c r="I51" i="15"/>
  <c r="H36" i="15"/>
  <c r="H37" i="15"/>
  <c r="H38" i="15"/>
  <c r="H39" i="15"/>
  <c r="H40" i="15"/>
  <c r="H41" i="15"/>
  <c r="H35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H21" i="13"/>
  <c r="H22" i="13"/>
  <c r="H23" i="13"/>
  <c r="H25" i="13"/>
  <c r="H20" i="13"/>
  <c r="H12" i="13"/>
  <c r="H11" i="13"/>
  <c r="H10" i="13"/>
  <c r="H9" i="13"/>
  <c r="H8" i="13"/>
  <c r="H7" i="13"/>
  <c r="H25" i="11"/>
  <c r="H24" i="11"/>
  <c r="H23" i="11"/>
  <c r="H22" i="11"/>
  <c r="H21" i="11"/>
  <c r="H20" i="11"/>
  <c r="H12" i="11"/>
  <c r="H11" i="11"/>
  <c r="H10" i="11"/>
  <c r="H9" i="11"/>
  <c r="H8" i="11"/>
  <c r="I63" i="10"/>
  <c r="I62" i="10"/>
  <c r="I61" i="10"/>
  <c r="I59" i="10"/>
  <c r="I58" i="10"/>
  <c r="I57" i="10"/>
  <c r="I56" i="10"/>
  <c r="I55" i="10"/>
  <c r="I54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8" i="10"/>
  <c r="I37" i="10"/>
  <c r="I36" i="10"/>
  <c r="I35" i="10"/>
  <c r="I34" i="10"/>
  <c r="I33" i="10"/>
  <c r="I32" i="10"/>
  <c r="I30" i="10"/>
  <c r="I28" i="10"/>
  <c r="I27" i="10"/>
  <c r="I25" i="10"/>
  <c r="I24" i="10"/>
  <c r="I23" i="10"/>
  <c r="I22" i="10"/>
  <c r="I19" i="10"/>
  <c r="I18" i="10"/>
  <c r="I17" i="10"/>
  <c r="I16" i="10"/>
  <c r="I15" i="10"/>
  <c r="I13" i="10"/>
  <c r="I12" i="10"/>
  <c r="I11" i="10"/>
  <c r="I10" i="10"/>
  <c r="I9" i="10"/>
  <c r="I8" i="10"/>
  <c r="I7" i="10"/>
  <c r="I55" i="9"/>
  <c r="I54" i="9"/>
  <c r="I53" i="9"/>
  <c r="I52" i="9"/>
  <c r="I49" i="9"/>
  <c r="I47" i="9"/>
  <c r="I45" i="9"/>
  <c r="I44" i="9"/>
  <c r="I43" i="9"/>
  <c r="I40" i="9"/>
  <c r="I37" i="9"/>
  <c r="I36" i="9"/>
  <c r="I33" i="9"/>
  <c r="I32" i="9"/>
  <c r="I29" i="9"/>
  <c r="I28" i="9"/>
  <c r="I27" i="9"/>
  <c r="I26" i="9"/>
  <c r="I25" i="9"/>
  <c r="I22" i="9"/>
  <c r="I19" i="9"/>
  <c r="I18" i="9"/>
  <c r="I15" i="9"/>
  <c r="I14" i="9"/>
  <c r="I11" i="9"/>
  <c r="I10" i="9"/>
  <c r="I9" i="9"/>
  <c r="I8" i="9"/>
  <c r="I7" i="9"/>
  <c r="I69" i="1"/>
  <c r="I66" i="1"/>
  <c r="I61" i="1"/>
  <c r="I60" i="1"/>
  <c r="I57" i="1"/>
  <c r="I54" i="1"/>
  <c r="I51" i="1"/>
  <c r="I50" i="1"/>
  <c r="I47" i="1"/>
  <c r="I46" i="1"/>
  <c r="I44" i="1"/>
  <c r="I43" i="1"/>
  <c r="I42" i="1"/>
  <c r="I39" i="1"/>
  <c r="I38" i="1"/>
  <c r="I35" i="1"/>
  <c r="I33" i="1"/>
  <c r="I30" i="1"/>
  <c r="I29" i="1"/>
  <c r="I26" i="1"/>
  <c r="I25" i="1"/>
  <c r="I24" i="1"/>
  <c r="I22" i="1"/>
  <c r="I18" i="1"/>
  <c r="I16" i="1"/>
  <c r="I13" i="1"/>
  <c r="I12" i="1"/>
  <c r="I9" i="1"/>
  <c r="I7" i="1"/>
  <c r="I6" i="1"/>
  <c r="AE29" i="42"/>
  <c r="AF29" i="42" s="1"/>
  <c r="AH29" i="42" s="1"/>
  <c r="AJ29" i="42" s="1"/>
  <c r="AE30" i="42"/>
  <c r="AF30" i="42" s="1"/>
  <c r="AH30" i="42" s="1"/>
  <c r="AJ30" i="42" s="1"/>
  <c r="AE31" i="42"/>
  <c r="AF31" i="42" s="1"/>
  <c r="AH31" i="42" s="1"/>
  <c r="AJ31" i="42" s="1"/>
  <c r="AE32" i="42"/>
  <c r="AF32" i="42" s="1"/>
  <c r="AH32" i="42" s="1"/>
  <c r="AJ32" i="42" s="1"/>
  <c r="AE33" i="42"/>
  <c r="AF33" i="42" s="1"/>
  <c r="AH33" i="42" s="1"/>
  <c r="AJ33" i="42" s="1"/>
  <c r="AE28" i="42"/>
  <c r="AF28" i="42" s="1"/>
  <c r="AH28" i="42" s="1"/>
  <c r="AJ28" i="42" s="1"/>
  <c r="T29" i="42"/>
  <c r="V29" i="42" s="1"/>
  <c r="X29" i="42" s="1"/>
  <c r="Y29" i="42" s="1"/>
  <c r="T30" i="42"/>
  <c r="V30" i="42" s="1"/>
  <c r="X30" i="42" s="1"/>
  <c r="Y30" i="42" s="1"/>
  <c r="T31" i="42"/>
  <c r="V31" i="42" s="1"/>
  <c r="X31" i="42" s="1"/>
  <c r="Y31" i="42" s="1"/>
  <c r="T32" i="42"/>
  <c r="V32" i="42" s="1"/>
  <c r="X32" i="42" s="1"/>
  <c r="Y32" i="42" s="1"/>
  <c r="T33" i="42"/>
  <c r="V33" i="42" s="1"/>
  <c r="X33" i="42" s="1"/>
  <c r="Y33" i="42" s="1"/>
  <c r="T28" i="42"/>
  <c r="V28" i="42" s="1"/>
  <c r="X28" i="42" s="1"/>
  <c r="Y28" i="42" s="1"/>
  <c r="AO8" i="42"/>
  <c r="AP8" i="42" s="1"/>
  <c r="AQ8" i="42" s="1"/>
  <c r="AR8" i="42" s="1"/>
  <c r="AO9" i="42"/>
  <c r="AP9" i="42" s="1"/>
  <c r="AQ9" i="42" s="1"/>
  <c r="AR9" i="42" s="1"/>
  <c r="AO10" i="42"/>
  <c r="AP10" i="42" s="1"/>
  <c r="AQ10" i="42" s="1"/>
  <c r="AR10" i="42" s="1"/>
  <c r="AO11" i="42"/>
  <c r="AP11" i="42" s="1"/>
  <c r="AQ11" i="42" s="1"/>
  <c r="AR11" i="42" s="1"/>
  <c r="AO12" i="42"/>
  <c r="AP12" i="42" s="1"/>
  <c r="AQ12" i="42" s="1"/>
  <c r="AR12" i="42" s="1"/>
  <c r="AO13" i="42"/>
  <c r="AP13" i="42" s="1"/>
  <c r="AQ13" i="42" s="1"/>
  <c r="AR13" i="42" s="1"/>
  <c r="AO14" i="42"/>
  <c r="AP14" i="42" s="1"/>
  <c r="AQ14" i="42" s="1"/>
  <c r="AR14" i="42" s="1"/>
  <c r="AO15" i="42"/>
  <c r="AP15" i="42" s="1"/>
  <c r="AQ15" i="42" s="1"/>
  <c r="AR15" i="42" s="1"/>
  <c r="AO16" i="42"/>
  <c r="AP16" i="42" s="1"/>
  <c r="AQ16" i="42" s="1"/>
  <c r="AR16" i="42" s="1"/>
  <c r="AO17" i="42"/>
  <c r="AP17" i="42" s="1"/>
  <c r="AQ17" i="42" s="1"/>
  <c r="AR17" i="42" s="1"/>
  <c r="AO18" i="42"/>
  <c r="AP18" i="42" s="1"/>
  <c r="AQ18" i="42" s="1"/>
  <c r="AR18" i="42" s="1"/>
  <c r="AO19" i="42"/>
  <c r="AP19" i="42" s="1"/>
  <c r="AQ19" i="42" s="1"/>
  <c r="AR19" i="42" s="1"/>
  <c r="AO20" i="42"/>
  <c r="AP20" i="42" s="1"/>
  <c r="AQ20" i="42" s="1"/>
  <c r="AR20" i="42" s="1"/>
  <c r="AO7" i="42"/>
  <c r="AP7" i="42" s="1"/>
  <c r="AQ7" i="42" s="1"/>
  <c r="AR7" i="42" s="1"/>
  <c r="AI8" i="42"/>
  <c r="AJ8" i="42" s="1"/>
  <c r="AK8" i="42" s="1"/>
  <c r="AL8" i="42" s="1"/>
  <c r="AI9" i="42"/>
  <c r="AJ9" i="42" s="1"/>
  <c r="AK9" i="42" s="1"/>
  <c r="AL9" i="42" s="1"/>
  <c r="AI10" i="42"/>
  <c r="AJ10" i="42" s="1"/>
  <c r="AK10" i="42" s="1"/>
  <c r="AL10" i="42" s="1"/>
  <c r="AI11" i="42"/>
  <c r="AJ11" i="42" s="1"/>
  <c r="AK11" i="42" s="1"/>
  <c r="AL11" i="42" s="1"/>
  <c r="AI12" i="42"/>
  <c r="AJ12" i="42" s="1"/>
  <c r="AK12" i="42" s="1"/>
  <c r="AL12" i="42" s="1"/>
  <c r="AI13" i="42"/>
  <c r="AJ13" i="42" s="1"/>
  <c r="AK13" i="42" s="1"/>
  <c r="AL13" i="42" s="1"/>
  <c r="AI14" i="42"/>
  <c r="AJ14" i="42" s="1"/>
  <c r="AK14" i="42" s="1"/>
  <c r="AL14" i="42" s="1"/>
  <c r="AI15" i="42"/>
  <c r="AJ15" i="42" s="1"/>
  <c r="AK15" i="42" s="1"/>
  <c r="AL15" i="42" s="1"/>
  <c r="AI16" i="42"/>
  <c r="AJ16" i="42" s="1"/>
  <c r="AK16" i="42" s="1"/>
  <c r="AL16" i="42" s="1"/>
  <c r="AI17" i="42"/>
  <c r="AJ17" i="42" s="1"/>
  <c r="AK17" i="42" s="1"/>
  <c r="AL17" i="42" s="1"/>
  <c r="AI18" i="42"/>
  <c r="AJ18" i="42" s="1"/>
  <c r="AK18" i="42" s="1"/>
  <c r="AL18" i="42" s="1"/>
  <c r="AI19" i="42"/>
  <c r="AJ19" i="42" s="1"/>
  <c r="AK19" i="42" s="1"/>
  <c r="AL19" i="42" s="1"/>
  <c r="AI20" i="42"/>
  <c r="AJ20" i="42" s="1"/>
  <c r="AK20" i="42" s="1"/>
  <c r="AL20" i="42" s="1"/>
  <c r="AI7" i="42"/>
  <c r="AJ7" i="42" s="1"/>
  <c r="AK7" i="42" s="1"/>
  <c r="AL7" i="42" s="1"/>
  <c r="AC8" i="42"/>
  <c r="AD8" i="42" s="1"/>
  <c r="AE8" i="42" s="1"/>
  <c r="AF8" i="42" s="1"/>
  <c r="AC9" i="42"/>
  <c r="AD9" i="42" s="1"/>
  <c r="AE9" i="42" s="1"/>
  <c r="AF9" i="42" s="1"/>
  <c r="AC10" i="42"/>
  <c r="AD10" i="42" s="1"/>
  <c r="AE10" i="42" s="1"/>
  <c r="AF10" i="42" s="1"/>
  <c r="AC11" i="42"/>
  <c r="AD11" i="42" s="1"/>
  <c r="AE11" i="42" s="1"/>
  <c r="AF11" i="42" s="1"/>
  <c r="AC12" i="42"/>
  <c r="AD12" i="42" s="1"/>
  <c r="AE12" i="42" s="1"/>
  <c r="AF12" i="42" s="1"/>
  <c r="AC13" i="42"/>
  <c r="AD13" i="42" s="1"/>
  <c r="AE13" i="42" s="1"/>
  <c r="AF13" i="42" s="1"/>
  <c r="AC14" i="42"/>
  <c r="AD14" i="42" s="1"/>
  <c r="AE14" i="42" s="1"/>
  <c r="AF14" i="42" s="1"/>
  <c r="AC15" i="42"/>
  <c r="AD15" i="42" s="1"/>
  <c r="AE15" i="42" s="1"/>
  <c r="AF15" i="42" s="1"/>
  <c r="AC16" i="42"/>
  <c r="AD16" i="42" s="1"/>
  <c r="AE16" i="42" s="1"/>
  <c r="AF16" i="42" s="1"/>
  <c r="AC17" i="42"/>
  <c r="AD17" i="42" s="1"/>
  <c r="AE17" i="42" s="1"/>
  <c r="AF17" i="42" s="1"/>
  <c r="AC18" i="42"/>
  <c r="AD18" i="42" s="1"/>
  <c r="AE18" i="42" s="1"/>
  <c r="AF18" i="42" s="1"/>
  <c r="AC19" i="42"/>
  <c r="AD19" i="42" s="1"/>
  <c r="AE19" i="42" s="1"/>
  <c r="AF19" i="42" s="1"/>
  <c r="AC20" i="42"/>
  <c r="AD20" i="42" s="1"/>
  <c r="AE20" i="42" s="1"/>
  <c r="AF20" i="42" s="1"/>
  <c r="AC7" i="42"/>
  <c r="AD7" i="42" s="1"/>
  <c r="AE7" i="42" s="1"/>
  <c r="AF7" i="42" s="1"/>
  <c r="W8" i="42"/>
  <c r="X8" i="42" s="1"/>
  <c r="Y8" i="42" s="1"/>
  <c r="Z8" i="42" s="1"/>
  <c r="W9" i="42"/>
  <c r="X9" i="42" s="1"/>
  <c r="Y9" i="42" s="1"/>
  <c r="Z9" i="42" s="1"/>
  <c r="W10" i="42"/>
  <c r="X10" i="42" s="1"/>
  <c r="Y10" i="42" s="1"/>
  <c r="Z10" i="42" s="1"/>
  <c r="W11" i="42"/>
  <c r="X11" i="42" s="1"/>
  <c r="Y11" i="42" s="1"/>
  <c r="Z11" i="42" s="1"/>
  <c r="W12" i="42"/>
  <c r="X12" i="42" s="1"/>
  <c r="Y12" i="42" s="1"/>
  <c r="Z12" i="42" s="1"/>
  <c r="W13" i="42"/>
  <c r="X13" i="42"/>
  <c r="Y13" i="42" s="1"/>
  <c r="Z13" i="42" s="1"/>
  <c r="W14" i="42"/>
  <c r="X14" i="42" s="1"/>
  <c r="Y14" i="42" s="1"/>
  <c r="Z14" i="42" s="1"/>
  <c r="W15" i="42"/>
  <c r="X15" i="42" s="1"/>
  <c r="Y15" i="42" s="1"/>
  <c r="Z15" i="42" s="1"/>
  <c r="W16" i="42"/>
  <c r="X16" i="42" s="1"/>
  <c r="Y16" i="42" s="1"/>
  <c r="Z16" i="42" s="1"/>
  <c r="W17" i="42"/>
  <c r="X17" i="42" s="1"/>
  <c r="Y17" i="42" s="1"/>
  <c r="Z17" i="42" s="1"/>
  <c r="W18" i="42"/>
  <c r="X18" i="42" s="1"/>
  <c r="Y18" i="42" s="1"/>
  <c r="Z18" i="42" s="1"/>
  <c r="W19" i="42"/>
  <c r="X19" i="42" s="1"/>
  <c r="Y19" i="42" s="1"/>
  <c r="Z19" i="42" s="1"/>
  <c r="W7" i="42"/>
  <c r="X7" i="42" s="1"/>
  <c r="Y7" i="42" s="1"/>
  <c r="Z7" i="42" s="1"/>
  <c r="P8" i="42"/>
  <c r="Q8" i="42" s="1"/>
  <c r="R8" i="42" s="1"/>
  <c r="T8" i="42" s="1"/>
  <c r="P9" i="42"/>
  <c r="Q9" i="42" s="1"/>
  <c r="R9" i="42" s="1"/>
  <c r="T9" i="42" s="1"/>
  <c r="P10" i="42"/>
  <c r="Q10" i="42" s="1"/>
  <c r="R10" i="42" s="1"/>
  <c r="T10" i="42" s="1"/>
  <c r="P11" i="42"/>
  <c r="Q11" i="42" s="1"/>
  <c r="R11" i="42" s="1"/>
  <c r="T11" i="42" s="1"/>
  <c r="P12" i="42"/>
  <c r="Q12" i="42" s="1"/>
  <c r="R12" i="42" s="1"/>
  <c r="T12" i="42" s="1"/>
  <c r="P13" i="42"/>
  <c r="Q13" i="42" s="1"/>
  <c r="R13" i="42" s="1"/>
  <c r="T13" i="42" s="1"/>
  <c r="P14" i="42"/>
  <c r="Q14" i="42" s="1"/>
  <c r="R14" i="42" s="1"/>
  <c r="T14" i="42" s="1"/>
  <c r="P15" i="42"/>
  <c r="Q15" i="42" s="1"/>
  <c r="R15" i="42" s="1"/>
  <c r="T15" i="42" s="1"/>
  <c r="P16" i="42"/>
  <c r="Q16" i="42" s="1"/>
  <c r="R16" i="42" s="1"/>
  <c r="T16" i="42" s="1"/>
  <c r="P17" i="42"/>
  <c r="Q17" i="42" s="1"/>
  <c r="R17" i="42" s="1"/>
  <c r="T17" i="42" s="1"/>
  <c r="P18" i="42"/>
  <c r="Q18" i="42" s="1"/>
  <c r="R18" i="42" s="1"/>
  <c r="T18" i="42" s="1"/>
  <c r="P19" i="42"/>
  <c r="Q19" i="42" s="1"/>
  <c r="R19" i="42" s="1"/>
  <c r="T19" i="42" s="1"/>
  <c r="P20" i="42"/>
  <c r="Q20" i="42" s="1"/>
  <c r="R20" i="42" s="1"/>
  <c r="T20" i="42" s="1"/>
  <c r="P7" i="42"/>
  <c r="Q7" i="42" s="1"/>
  <c r="R7" i="42" s="1"/>
  <c r="T7" i="42" s="1"/>
</calcChain>
</file>

<file path=xl/sharedStrings.xml><?xml version="1.0" encoding="utf-8"?>
<sst xmlns="http://schemas.openxmlformats.org/spreadsheetml/2006/main" count="29725" uniqueCount="6432">
  <si>
    <t>Pag. 13</t>
  </si>
  <si>
    <t>Pag. 15</t>
  </si>
  <si>
    <t>Pag. 16</t>
  </si>
  <si>
    <t>Pag. 17</t>
  </si>
  <si>
    <t xml:space="preserve">   </t>
  </si>
  <si>
    <t>mm esterno outside</t>
  </si>
  <si>
    <t>0,7 mm Tampico</t>
  </si>
  <si>
    <t xml:space="preserve">Su richiesta Upon request </t>
  </si>
  <si>
    <t>60 mm</t>
  </si>
  <si>
    <r>
      <t xml:space="preserve">VASCHE PER BARCHE E ROULOTTES </t>
    </r>
    <r>
      <rPr>
        <b/>
        <sz val="11"/>
        <rFont val="Tahoma"/>
        <family val="2"/>
      </rPr>
      <t xml:space="preserve">                                                                                               </t>
    </r>
  </si>
  <si>
    <r>
      <t xml:space="preserve">VASCHE PER TRITARIFIUTI </t>
    </r>
    <r>
      <rPr>
        <b/>
        <sz val="11"/>
        <color indexed="53"/>
        <rFont val="Tahoma"/>
        <family val="2"/>
      </rPr>
      <t xml:space="preserve">                                  </t>
    </r>
    <r>
      <rPr>
        <b/>
        <sz val="11"/>
        <rFont val="Tahoma"/>
        <family val="2"/>
      </rPr>
      <t xml:space="preserve">                                                                                                                        </t>
    </r>
  </si>
  <si>
    <r>
      <t>VASCHE CILINDRICHE</t>
    </r>
    <r>
      <rPr>
        <b/>
        <sz val="11"/>
        <rFont val="Tahoma"/>
        <family val="2"/>
      </rPr>
      <t xml:space="preserve">                                                                                            </t>
    </r>
  </si>
  <si>
    <r>
      <t>VASCHE SEMISFERICHE</t>
    </r>
    <r>
      <rPr>
        <b/>
        <sz val="11"/>
        <rFont val="Tahoma"/>
        <family val="2"/>
      </rPr>
      <t xml:space="preserve">                                                                                            </t>
    </r>
  </si>
  <si>
    <r>
      <t>VASCHE OVALI</t>
    </r>
    <r>
      <rPr>
        <b/>
        <sz val="11"/>
        <rFont val="Tahoma"/>
        <family val="2"/>
      </rPr>
      <t xml:space="preserve">                                                                                            </t>
    </r>
  </si>
  <si>
    <t xml:space="preserve">GASTRONORM SINK BOWLS </t>
  </si>
  <si>
    <t>BICTRGRA20S</t>
  </si>
  <si>
    <t>BICTRGRA35S</t>
  </si>
  <si>
    <t>BICTRGRA45S</t>
  </si>
  <si>
    <t>5,0 Lt</t>
  </si>
  <si>
    <t>6,5 Lt</t>
  </si>
  <si>
    <t>7,7 Lt</t>
  </si>
  <si>
    <t>1.000 pz/pcs</t>
  </si>
  <si>
    <t>300 pz/pcs</t>
  </si>
  <si>
    <t>2.000 pz/pcs</t>
  </si>
  <si>
    <t>tramite Tampografia</t>
  </si>
  <si>
    <t>Policarbonato Nero / Black Polycarbonate</t>
  </si>
  <si>
    <t>2 Colori / 2 Colors</t>
  </si>
  <si>
    <t>GE362502</t>
  </si>
  <si>
    <t>GE362504</t>
  </si>
  <si>
    <t>5 Colori / 5 Colors</t>
  </si>
  <si>
    <r>
      <t>TEGLIE BORDO PIANO IN ACCIAIO INOX</t>
    </r>
    <r>
      <rPr>
        <b/>
        <sz val="14"/>
        <rFont val="Tahoma"/>
        <family val="2"/>
      </rPr>
      <t xml:space="preserve">                                                                                               </t>
    </r>
  </si>
  <si>
    <t xml:space="preserve">Mod. 2/1        </t>
  </si>
  <si>
    <t xml:space="preserve">Mod. 1/1      </t>
  </si>
  <si>
    <t xml:space="preserve">Mod. 2/3      </t>
  </si>
  <si>
    <t xml:space="preserve">Mod. 1/2     </t>
  </si>
  <si>
    <t xml:space="preserve">Mod. 1/1     </t>
  </si>
  <si>
    <t xml:space="preserve">Mod. 2/3        </t>
  </si>
  <si>
    <t>1,0 mm Ricotto Burattato    Annealed Tumbled</t>
  </si>
  <si>
    <t>1,0 mm Ricotto Decapato Annealed Pickled</t>
  </si>
  <si>
    <t>1,0 mm          BA non Ricotto      BA not Annealed</t>
  </si>
  <si>
    <t>0,8 mm Ricotto Burattato    Annealed Tumbled</t>
  </si>
  <si>
    <t>0,8 mm Ricotto Decapato Annealed Pickled</t>
  </si>
  <si>
    <t>0,8 mm                       BA non Ricotto        Ba not Annealed</t>
  </si>
  <si>
    <t>BF11055</t>
  </si>
  <si>
    <t>0,7 mm Ricotto Decapato  Annealed Pickled</t>
  </si>
  <si>
    <t>0,8 mm                        Ricotto Burattato Annealed Tumbled</t>
  </si>
  <si>
    <r>
      <t xml:space="preserve">VASCHE DA INVASO RAGGIO 15 </t>
    </r>
    <r>
      <rPr>
        <b/>
        <sz val="11"/>
        <rFont val="Tahoma"/>
        <family val="2"/>
      </rPr>
      <t xml:space="preserve">                                                                                           </t>
    </r>
  </si>
  <si>
    <t>SINK BOWLS R. 15</t>
  </si>
  <si>
    <t>1,0 mm Ricotto Tampico Annealed Tampico</t>
  </si>
  <si>
    <t>0,8 mm                      Ricotto Decapato Annealed Pickled</t>
  </si>
  <si>
    <t>Tubo di troppo pieno h. 200 mm con piletta / Overflow pipe with waste fitting h. 200 mm</t>
  </si>
  <si>
    <t>Tubo di troppo pieno h. 250 mm con piletta / Overflow pipe with waste fitting h. 250 mm</t>
  </si>
  <si>
    <t>Tubo di troppo pieno h. 300 mm con piletta / Overflow pipe with waste fitting h. 300 mm</t>
  </si>
  <si>
    <r>
      <t>CONTENITORI GASTRONORM POLIPROPILENE IML HACCP</t>
    </r>
    <r>
      <rPr>
        <b/>
        <sz val="14"/>
        <rFont val="Tahoma"/>
        <family val="2"/>
      </rPr>
      <t xml:space="preserve">                                                                                                     </t>
    </r>
  </si>
  <si>
    <t>POLYPROPYLENE GASTRONORM CONTAINERS IML HACCP</t>
  </si>
  <si>
    <r>
      <t>CONTENITORI IN ACCIAIO INOX  PER SOTTOVUOTO</t>
    </r>
    <r>
      <rPr>
        <b/>
        <sz val="14"/>
        <rFont val="Tahoma"/>
        <family val="2"/>
      </rPr>
      <t xml:space="preserve">                                                                                                  </t>
    </r>
  </si>
  <si>
    <r>
      <t>COPERCHI IN ACCIAIO INOX PER SOTTOVUOTO</t>
    </r>
    <r>
      <rPr>
        <b/>
        <sz val="14"/>
        <rFont val="Tahoma"/>
        <family val="2"/>
      </rPr>
      <t xml:space="preserve">                                                                                                  </t>
    </r>
  </si>
  <si>
    <t>H</t>
  </si>
  <si>
    <t>AISI 304         (1.4301)</t>
  </si>
  <si>
    <t>Spessore Thickness</t>
  </si>
  <si>
    <t>Codice                                        Code</t>
  </si>
  <si>
    <t>BA21020</t>
  </si>
  <si>
    <t>20 mm</t>
  </si>
  <si>
    <t>BA21040</t>
  </si>
  <si>
    <t>40 mm</t>
  </si>
  <si>
    <t>65 mm</t>
  </si>
  <si>
    <t>0,8 mm</t>
  </si>
  <si>
    <t>BA21100</t>
  </si>
  <si>
    <t>100 mm</t>
  </si>
  <si>
    <t>150 mm</t>
  </si>
  <si>
    <t>BA21150</t>
  </si>
  <si>
    <t>BA21200</t>
  </si>
  <si>
    <t>Prezzo                     Price</t>
  </si>
  <si>
    <t>BA21065</t>
  </si>
  <si>
    <t>BA11020</t>
  </si>
  <si>
    <t>BA11040</t>
  </si>
  <si>
    <t>BA11065</t>
  </si>
  <si>
    <t>BA11100</t>
  </si>
  <si>
    <t>BA11150</t>
  </si>
  <si>
    <t>BA11200</t>
  </si>
  <si>
    <t>BA11040.7</t>
  </si>
  <si>
    <t>BA11065.7</t>
  </si>
  <si>
    <t>BA11100.7</t>
  </si>
  <si>
    <t>0,7 mm</t>
  </si>
  <si>
    <t>BA23020</t>
  </si>
  <si>
    <t>BA23040</t>
  </si>
  <si>
    <t>BA23040.6</t>
  </si>
  <si>
    <t>BA23065</t>
  </si>
  <si>
    <t>BA23065.6</t>
  </si>
  <si>
    <t>BA23100</t>
  </si>
  <si>
    <t>BA23150</t>
  </si>
  <si>
    <t>BA23200</t>
  </si>
  <si>
    <t>0,6 mm</t>
  </si>
  <si>
    <t>250X250</t>
  </si>
  <si>
    <t>330X330</t>
  </si>
  <si>
    <t>340X300</t>
  </si>
  <si>
    <t>290X400</t>
  </si>
  <si>
    <t>340X400</t>
  </si>
  <si>
    <t>400X400</t>
  </si>
  <si>
    <t>400X450</t>
  </si>
  <si>
    <t>450X450</t>
  </si>
  <si>
    <t>500X300</t>
  </si>
  <si>
    <t>500X400</t>
  </si>
  <si>
    <t>500X500</t>
  </si>
  <si>
    <t>500X550</t>
  </si>
  <si>
    <t>600X450</t>
  </si>
  <si>
    <t>600X500</t>
  </si>
  <si>
    <t>355X325</t>
  </si>
  <si>
    <t>BA24020</t>
  </si>
  <si>
    <t>BA24040</t>
  </si>
  <si>
    <t>BA24065</t>
  </si>
  <si>
    <t>BA24100</t>
  </si>
  <si>
    <t>BA24150</t>
  </si>
  <si>
    <t>BA12020</t>
  </si>
  <si>
    <t>BA12040</t>
  </si>
  <si>
    <t>BA12040.6</t>
  </si>
  <si>
    <t>BA12065</t>
  </si>
  <si>
    <t>BA12065.6</t>
  </si>
  <si>
    <t>BA12100</t>
  </si>
  <si>
    <t>BA12100.6</t>
  </si>
  <si>
    <t>BA12150</t>
  </si>
  <si>
    <t>BA12200</t>
  </si>
  <si>
    <t>BA13020</t>
  </si>
  <si>
    <t>BA13040</t>
  </si>
  <si>
    <t>BA13040.6</t>
  </si>
  <si>
    <t>BA13065</t>
  </si>
  <si>
    <t>BA13065.6</t>
  </si>
  <si>
    <t>BA13100</t>
  </si>
  <si>
    <t>BA13100.6</t>
  </si>
  <si>
    <t>BA13150</t>
  </si>
  <si>
    <t>BA13200</t>
  </si>
  <si>
    <t>BA14020</t>
  </si>
  <si>
    <t>BA14040</t>
  </si>
  <si>
    <t>BA14040.6</t>
  </si>
  <si>
    <t>BA14065</t>
  </si>
  <si>
    <t>BA14065.6</t>
  </si>
  <si>
    <t>BA14100</t>
  </si>
  <si>
    <t>BA14100.6</t>
  </si>
  <si>
    <t>BA14150</t>
  </si>
  <si>
    <t>BA14200</t>
  </si>
  <si>
    <t>200 mm</t>
  </si>
  <si>
    <t>BA16020</t>
  </si>
  <si>
    <t>BA16040</t>
  </si>
  <si>
    <t>BA16065</t>
  </si>
  <si>
    <t>BA16040.6</t>
  </si>
  <si>
    <t>BICCHIERI GRANITY POLIPROPILENE PERSONALIZZATI CON IML</t>
  </si>
  <si>
    <t>CUSTOMIZED POLYPROPYLENE GRANITY GLASSES IML</t>
  </si>
  <si>
    <t>Coppia pennarelli HORECA in blister / 2 pcs HORECA marker in blister</t>
  </si>
  <si>
    <t>BA16065.6</t>
  </si>
  <si>
    <t>BA16100</t>
  </si>
  <si>
    <t>BA16100.6</t>
  </si>
  <si>
    <t>BA16150</t>
  </si>
  <si>
    <t>BA16200</t>
  </si>
  <si>
    <t>1,0 mm</t>
  </si>
  <si>
    <t>BA28020</t>
  </si>
  <si>
    <t>BA28040</t>
  </si>
  <si>
    <t>BA28065</t>
  </si>
  <si>
    <t>BA28100</t>
  </si>
  <si>
    <t>BA28150</t>
  </si>
  <si>
    <t>BA19065</t>
  </si>
  <si>
    <t>BA19100</t>
  </si>
  <si>
    <t>Pag. 03</t>
  </si>
  <si>
    <t>Pag. 04</t>
  </si>
  <si>
    <t>Pag. 05</t>
  </si>
  <si>
    <t>BF21020</t>
  </si>
  <si>
    <t>BF21040</t>
  </si>
  <si>
    <t>BF21065</t>
  </si>
  <si>
    <t>BFL21150</t>
  </si>
  <si>
    <t>BFL21100</t>
  </si>
  <si>
    <t>BFL21200</t>
  </si>
  <si>
    <t>BF11020</t>
  </si>
  <si>
    <t>BF11040</t>
  </si>
  <si>
    <t>BF11065</t>
  </si>
  <si>
    <t>BF11065.7</t>
  </si>
  <si>
    <t>BFL11065</t>
  </si>
  <si>
    <t>BFL11065.7</t>
  </si>
  <si>
    <t>BFL11100</t>
  </si>
  <si>
    <t>BFL11100.7</t>
  </si>
  <si>
    <t>BF11040.7</t>
  </si>
  <si>
    <t>BFL11150</t>
  </si>
  <si>
    <t>Clip singola / Loose clip</t>
  </si>
  <si>
    <t>12 pezzi Clips in blister / 12 pcs Clips in blister</t>
  </si>
  <si>
    <t>BFL11200</t>
  </si>
  <si>
    <t>BF23020</t>
  </si>
  <si>
    <t>BF23040</t>
  </si>
  <si>
    <t>BF23040.6</t>
  </si>
  <si>
    <t>BF23065</t>
  </si>
  <si>
    <t>BF23065.6</t>
  </si>
  <si>
    <t>BFL23100</t>
  </si>
  <si>
    <t>BFL23150</t>
  </si>
  <si>
    <t>BFL23200</t>
  </si>
  <si>
    <t>BF12020</t>
  </si>
  <si>
    <t>BF12040</t>
  </si>
  <si>
    <t>BF12040.6</t>
  </si>
  <si>
    <t>BF12065</t>
  </si>
  <si>
    <t>BF12065.6</t>
  </si>
  <si>
    <t>BFL12100</t>
  </si>
  <si>
    <t>BFL12100.6</t>
  </si>
  <si>
    <t>BFL12150</t>
  </si>
  <si>
    <t>BFL12200</t>
  </si>
  <si>
    <t>BF13040</t>
  </si>
  <si>
    <t>BF13040.6</t>
  </si>
  <si>
    <t>BF13065</t>
  </si>
  <si>
    <t>BF13065.6</t>
  </si>
  <si>
    <t>BFL13100</t>
  </si>
  <si>
    <t>BFL13100.6</t>
  </si>
  <si>
    <t>BFL13150</t>
  </si>
  <si>
    <t>BFL13200</t>
  </si>
  <si>
    <t>BFI11030</t>
  </si>
  <si>
    <t>30 mm</t>
  </si>
  <si>
    <t>BFI11055</t>
  </si>
  <si>
    <t>55 mm</t>
  </si>
  <si>
    <t>BFI11090</t>
  </si>
  <si>
    <t>90 mm</t>
  </si>
  <si>
    <t>BFI11140</t>
  </si>
  <si>
    <t>BFI11190</t>
  </si>
  <si>
    <t>140 mm</t>
  </si>
  <si>
    <t>190 mm</t>
  </si>
  <si>
    <t xml:space="preserve">Mod. 1/1                                      </t>
  </si>
  <si>
    <t>BA11100DC</t>
  </si>
  <si>
    <t>BA11150DC</t>
  </si>
  <si>
    <t>BA11200DC</t>
  </si>
  <si>
    <t>Pag. 06</t>
  </si>
  <si>
    <t>Mod. 1/1</t>
  </si>
  <si>
    <t>CO11000</t>
  </si>
  <si>
    <t>CO11000.7</t>
  </si>
  <si>
    <t>530X325</t>
  </si>
  <si>
    <t>CO23000</t>
  </si>
  <si>
    <t>CO23000.6</t>
  </si>
  <si>
    <t>CO24000</t>
  </si>
  <si>
    <t>BTR21200</t>
  </si>
  <si>
    <t>CTR21000</t>
  </si>
  <si>
    <t>FFTR21000</t>
  </si>
  <si>
    <t>CO24000.7</t>
  </si>
  <si>
    <t>CO12000</t>
  </si>
  <si>
    <t>CO12000.6</t>
  </si>
  <si>
    <t>CO13000</t>
  </si>
  <si>
    <t>CO13000.6</t>
  </si>
  <si>
    <t>CO14000</t>
  </si>
  <si>
    <t>CO14000.6</t>
  </si>
  <si>
    <t>CO16000</t>
  </si>
  <si>
    <t>CO16000.6</t>
  </si>
  <si>
    <t>CO28000</t>
  </si>
  <si>
    <t>CO28000.6</t>
  </si>
  <si>
    <t>CO19000</t>
  </si>
  <si>
    <t>CO19000.6</t>
  </si>
  <si>
    <t>530X162</t>
  </si>
  <si>
    <t>325X265</t>
  </si>
  <si>
    <t>325X175</t>
  </si>
  <si>
    <t>264X162</t>
  </si>
  <si>
    <t>176X162</t>
  </si>
  <si>
    <t>325X132</t>
  </si>
  <si>
    <t>176X108</t>
  </si>
  <si>
    <t>Mod. 1/2</t>
  </si>
  <si>
    <t>Mod. 1/3</t>
  </si>
  <si>
    <t>Mod. 1/4</t>
  </si>
  <si>
    <t>Mod. 1/6</t>
  </si>
  <si>
    <t>Mod. 1/9</t>
  </si>
  <si>
    <t>Mod. 2/3</t>
  </si>
  <si>
    <t>Mod. 2/4</t>
  </si>
  <si>
    <t>Mod. 2/8</t>
  </si>
  <si>
    <t>CT11000</t>
  </si>
  <si>
    <t>CT23000</t>
  </si>
  <si>
    <t>CT12000</t>
  </si>
  <si>
    <t>CT13000</t>
  </si>
  <si>
    <t>CT14000</t>
  </si>
  <si>
    <t>CT16000</t>
  </si>
  <si>
    <t>Pag. 07</t>
  </si>
  <si>
    <t>Descr.</t>
  </si>
  <si>
    <t>Mod.</t>
  </si>
  <si>
    <t>Mod. 2/1</t>
  </si>
  <si>
    <t>FF21000</t>
  </si>
  <si>
    <t>FF11000</t>
  </si>
  <si>
    <t>FF23000</t>
  </si>
  <si>
    <t>FF12000</t>
  </si>
  <si>
    <t>MV</t>
  </si>
  <si>
    <t>MRL</t>
  </si>
  <si>
    <t>SE11000</t>
  </si>
  <si>
    <t>SE12000</t>
  </si>
  <si>
    <t>Coppia maniglie fisse verticali / Pair of fixed vertical handles</t>
  </si>
  <si>
    <t>STAINLESS STEEL GASTRONORM BAKING PANS</t>
  </si>
  <si>
    <t>BTI21020</t>
  </si>
  <si>
    <t>BTI21040</t>
  </si>
  <si>
    <t>BTI11020</t>
  </si>
  <si>
    <t>BTI11040</t>
  </si>
  <si>
    <t>BTI11065</t>
  </si>
  <si>
    <t>BTI23020</t>
  </si>
  <si>
    <t>BTI23040</t>
  </si>
  <si>
    <t>BTI23065</t>
  </si>
  <si>
    <t>BTI12020</t>
  </si>
  <si>
    <t>BTI12040</t>
  </si>
  <si>
    <t>BTI12065</t>
  </si>
  <si>
    <t>BTI21065</t>
  </si>
  <si>
    <t>BTAL11020A</t>
  </si>
  <si>
    <t>BTAL11040A</t>
  </si>
  <si>
    <t>BTAL11065A</t>
  </si>
  <si>
    <t>BTAL23020A</t>
  </si>
  <si>
    <t>BTAL23040A</t>
  </si>
  <si>
    <t>BTAL23065A</t>
  </si>
  <si>
    <t>Fryer tank 1/3 straight wall with level</t>
  </si>
  <si>
    <t>Stainless steel dome cover 2/3</t>
  </si>
  <si>
    <t>STEEL INDUCTION PAN FOR COOKING</t>
  </si>
  <si>
    <t>Any color upon request: minimum order 3.000 pcs</t>
  </si>
  <si>
    <t>GEPO500</t>
  </si>
  <si>
    <t>GEPO265</t>
  </si>
  <si>
    <t>500 mm</t>
  </si>
  <si>
    <t>265 mm</t>
  </si>
  <si>
    <t>Pennarello HORECA sfuso / Loose HORECA marker</t>
  </si>
  <si>
    <t>POLYPROPYLENE IML HACCP GASTRONORM CONTAINERS</t>
  </si>
  <si>
    <t>Coperchio minicarapina                         Minitube lid</t>
  </si>
  <si>
    <t>Pozzetti per carapina                Well for tube</t>
  </si>
  <si>
    <t xml:space="preserve">GRANITY  Trasparente    Transparent       BICPPGRA20 </t>
  </si>
  <si>
    <t xml:space="preserve">GRANITY  Trasparente    Transparent       BICPPGRA35 </t>
  </si>
  <si>
    <t xml:space="preserve">GRANITY  Trasparente    Transparent       BICPPGRA45 </t>
  </si>
  <si>
    <t xml:space="preserve">GRANITY                  Colorato/Colored          BICPPGRA20 COLOR </t>
  </si>
  <si>
    <t xml:space="preserve">GRANITY                     Colorato/Colored          BICPPGRA35 COLOR </t>
  </si>
  <si>
    <t xml:space="preserve">GRANITY                Colorato/Colored          BICPPGRA45 COLOR </t>
  </si>
  <si>
    <t>MAGGIORAZIONE NETTA PER PERSONALIZZAZIONE BICCHIERI TRAMITE TAMPOGRAFIA</t>
  </si>
  <si>
    <t>IML etichetta accoppiata normale     IML standard coupled label</t>
  </si>
  <si>
    <t>Tampografia su qualsiasi modello di bicchiere in policarbonato, polipropilene,tritan Customization by ink on any polycarbonate, polypropylene, tritan glass</t>
  </si>
  <si>
    <t>The cost for graphics processing and printing system to be quoted according to grafhic</t>
  </si>
  <si>
    <t>BTAL12020A</t>
  </si>
  <si>
    <t>BTAL12040A</t>
  </si>
  <si>
    <t>BTAL12065A</t>
  </si>
  <si>
    <t>POLYCARBONATE GASTRONORM CONTAINERS</t>
  </si>
  <si>
    <t>BP21200</t>
  </si>
  <si>
    <t>CP21000</t>
  </si>
  <si>
    <t>2,9 mm</t>
  </si>
  <si>
    <t>FFP21000</t>
  </si>
  <si>
    <t>2,7 mm</t>
  </si>
  <si>
    <t>BP11200</t>
  </si>
  <si>
    <t>BP11150</t>
  </si>
  <si>
    <t>BP11100</t>
  </si>
  <si>
    <t>BP11065</t>
  </si>
  <si>
    <t>CP11000</t>
  </si>
  <si>
    <t>FFP11000</t>
  </si>
  <si>
    <t>3,0 mm</t>
  </si>
  <si>
    <t>2,6 mm</t>
  </si>
  <si>
    <t>2,5 mm</t>
  </si>
  <si>
    <t>2,4 mm</t>
  </si>
  <si>
    <t>BP12200</t>
  </si>
  <si>
    <t>BP12150</t>
  </si>
  <si>
    <t>BP12100</t>
  </si>
  <si>
    <t>BP12065</t>
  </si>
  <si>
    <t>CP12000</t>
  </si>
  <si>
    <t>FFP12000</t>
  </si>
  <si>
    <t>1,8 mm</t>
  </si>
  <si>
    <t>BP13200</t>
  </si>
  <si>
    <t>BP13150</t>
  </si>
  <si>
    <t>BP13100</t>
  </si>
  <si>
    <t>BP13065</t>
  </si>
  <si>
    <t>CP13000</t>
  </si>
  <si>
    <t>1,7 mm</t>
  </si>
  <si>
    <t>BP14200</t>
  </si>
  <si>
    <t>BP14150</t>
  </si>
  <si>
    <t>BP14100</t>
  </si>
  <si>
    <t>BP14065</t>
  </si>
  <si>
    <t>CP14000</t>
  </si>
  <si>
    <t>2,65 mm</t>
  </si>
  <si>
    <t>2,3 mm</t>
  </si>
  <si>
    <t>BP16150</t>
  </si>
  <si>
    <t>BP16200</t>
  </si>
  <si>
    <t>BP16100</t>
  </si>
  <si>
    <t>BP16065</t>
  </si>
  <si>
    <t>CP16000</t>
  </si>
  <si>
    <t>1,4 mm</t>
  </si>
  <si>
    <t>BP19100</t>
  </si>
  <si>
    <t>BP19065</t>
  </si>
  <si>
    <t>CP19000</t>
  </si>
  <si>
    <t>2,0 mm</t>
  </si>
  <si>
    <t>1,9 mm</t>
  </si>
  <si>
    <t>1,5 mm</t>
  </si>
  <si>
    <t>CPP19000</t>
  </si>
  <si>
    <t>BPP11200</t>
  </si>
  <si>
    <t>BPP11150</t>
  </si>
  <si>
    <t>BPP11100</t>
  </si>
  <si>
    <t>BPP11065</t>
  </si>
  <si>
    <t>BPP12200</t>
  </si>
  <si>
    <t>BPP12150</t>
  </si>
  <si>
    <t>BPP12100</t>
  </si>
  <si>
    <t>BPP12065</t>
  </si>
  <si>
    <t>BPP13200</t>
  </si>
  <si>
    <t>BPP13150</t>
  </si>
  <si>
    <t>BPP13100</t>
  </si>
  <si>
    <t>BPP13065</t>
  </si>
  <si>
    <t>BPP14200</t>
  </si>
  <si>
    <t>BPP14150</t>
  </si>
  <si>
    <t>BPP14100</t>
  </si>
  <si>
    <t>BPP14065</t>
  </si>
  <si>
    <t>BPP16200</t>
  </si>
  <si>
    <t>BPP16150</t>
  </si>
  <si>
    <t>BPP16100</t>
  </si>
  <si>
    <t>BPP16065</t>
  </si>
  <si>
    <t>BPP19100</t>
  </si>
  <si>
    <t>BPP19065</t>
  </si>
  <si>
    <t>FFPP11000</t>
  </si>
  <si>
    <t>FFPP12000</t>
  </si>
  <si>
    <t>2,8 mm</t>
  </si>
  <si>
    <t>1,75 mm</t>
  </si>
  <si>
    <t>2,55 mm</t>
  </si>
  <si>
    <t>1,65 mm</t>
  </si>
  <si>
    <t>1,6 mm</t>
  </si>
  <si>
    <t xml:space="preserve">Mod. 1/1             </t>
  </si>
  <si>
    <t>BS11200</t>
  </si>
  <si>
    <t>BS11150</t>
  </si>
  <si>
    <t>BS11100</t>
  </si>
  <si>
    <t>1,2 mm</t>
  </si>
  <si>
    <t>BS12150</t>
  </si>
  <si>
    <t>BS12100</t>
  </si>
  <si>
    <t xml:space="preserve">Mod. 1/2           </t>
  </si>
  <si>
    <t>MI</t>
  </si>
  <si>
    <t>Coppia maniglie fisse interne orizzontali / Pair of inner fixed horizontal handles</t>
  </si>
  <si>
    <t>BS13150</t>
  </si>
  <si>
    <t>BS13100</t>
  </si>
  <si>
    <r>
      <t>VALVOLA + ISPEZIONE COPERCHIO ACCIAIO</t>
    </r>
    <r>
      <rPr>
        <b/>
        <sz val="14"/>
        <rFont val="Tahoma"/>
        <family val="2"/>
      </rPr>
      <t xml:space="preserve">                                                                                                  </t>
    </r>
  </si>
  <si>
    <t>VALVE + STEEL INSPECTION LID</t>
  </si>
  <si>
    <t>VALVOLASVCA</t>
  </si>
  <si>
    <t>Valvola</t>
  </si>
  <si>
    <t>Semplice</t>
  </si>
  <si>
    <t>Doppia</t>
  </si>
  <si>
    <t>VALVOLASVS</t>
  </si>
  <si>
    <t>VALVOLASV</t>
  </si>
  <si>
    <r>
      <t>CONTENITORI ISOTERMICI</t>
    </r>
    <r>
      <rPr>
        <b/>
        <sz val="14"/>
        <rFont val="Tahoma"/>
        <family val="2"/>
      </rPr>
      <t xml:space="preserve">                                                                                                </t>
    </r>
  </si>
  <si>
    <t>ISOTHERMAL BOXES</t>
  </si>
  <si>
    <t>Mod. 170 GN</t>
  </si>
  <si>
    <t>Mod. 220 GN</t>
  </si>
  <si>
    <t>Mod. 110 GN</t>
  </si>
  <si>
    <t>CI11110</t>
  </si>
  <si>
    <t>CI11170</t>
  </si>
  <si>
    <t>CI11220</t>
  </si>
  <si>
    <t>600X400X230 / 540X340X170 mm</t>
  </si>
  <si>
    <t>600X400X270 / 540X340X220 mm</t>
  </si>
  <si>
    <r>
      <t>CONTENITORI ISOTRMICI CON APERTURA FRONTALE</t>
    </r>
    <r>
      <rPr>
        <b/>
        <sz val="14"/>
        <rFont val="Tahoma"/>
        <family val="2"/>
      </rPr>
      <t xml:space="preserve">                                                                                              </t>
    </r>
  </si>
  <si>
    <t>FRONT LOADING ISOTHERMAL BOXES</t>
  </si>
  <si>
    <t>CIAF11480</t>
  </si>
  <si>
    <t>CIAF11480ACT</t>
  </si>
  <si>
    <t>Mod. 480 GN</t>
  </si>
  <si>
    <t>Mod. 480 GN ACT</t>
  </si>
  <si>
    <t>600X500X610 / 540X330X480 mm</t>
  </si>
  <si>
    <t>Pag. 14</t>
  </si>
  <si>
    <t>VA13150</t>
  </si>
  <si>
    <t>Tampico                   Solo su richiesta  Upon request only</t>
  </si>
  <si>
    <t>OK</t>
  </si>
  <si>
    <t>BOWLS FOR BOATS AND CARAVANS</t>
  </si>
  <si>
    <t>Disponibili con bordo piano o bordo appoggio / Available with flat flange or bearing flange</t>
  </si>
  <si>
    <t>Finitura meccanica a specchio Int.-Est.                       Mirror polish (Mechanical)                                 inside-outside</t>
  </si>
  <si>
    <t>VA13200</t>
  </si>
  <si>
    <t>VA252516</t>
  </si>
  <si>
    <t>VA252520</t>
  </si>
  <si>
    <t>VA333320</t>
  </si>
  <si>
    <t>VA343018</t>
  </si>
  <si>
    <t>VA343020</t>
  </si>
  <si>
    <t>VA294020</t>
  </si>
  <si>
    <t>VA344018</t>
  </si>
  <si>
    <t>VA344020</t>
  </si>
  <si>
    <t>VA344025</t>
  </si>
  <si>
    <t>VA404020</t>
  </si>
  <si>
    <t>VA404025</t>
  </si>
  <si>
    <t>VA404030</t>
  </si>
  <si>
    <t>VA404520</t>
  </si>
  <si>
    <t>VA404525</t>
  </si>
  <si>
    <t>VA404530</t>
  </si>
  <si>
    <t>VA454520</t>
  </si>
  <si>
    <t>VA454525</t>
  </si>
  <si>
    <t>VA454530</t>
  </si>
  <si>
    <t>VA503030</t>
  </si>
  <si>
    <t>VA504020</t>
  </si>
  <si>
    <t>VA504025</t>
  </si>
  <si>
    <t>VA504030</t>
  </si>
  <si>
    <t>VA505025</t>
  </si>
  <si>
    <t>VA505030</t>
  </si>
  <si>
    <t>VA505525</t>
  </si>
  <si>
    <t>VA505530</t>
  </si>
  <si>
    <t>VA604525</t>
  </si>
  <si>
    <t>VA604530</t>
  </si>
  <si>
    <t>VA605025</t>
  </si>
  <si>
    <t>VA605030</t>
  </si>
  <si>
    <t>CONTAINERS FOR GARBAGE DISPOSER</t>
  </si>
  <si>
    <t>VA3440185R15</t>
  </si>
  <si>
    <t>330x250</t>
  </si>
  <si>
    <t>GE332508</t>
  </si>
  <si>
    <t>GE332512</t>
  </si>
  <si>
    <t>GE332515</t>
  </si>
  <si>
    <t>GE332518</t>
  </si>
  <si>
    <t>BACINELLE PER GELATERIA IN POLICABONATO E POLIPROPILENE - SPATOLE</t>
  </si>
  <si>
    <t>POLYCARBONATE AND POLYPROYLENE ICE-CREAM BASINS - SPATULAS</t>
  </si>
  <si>
    <t>VA344020R15</t>
  </si>
  <si>
    <t>VA404020R15</t>
  </si>
  <si>
    <t>VA504020R15</t>
  </si>
  <si>
    <t>VA4040185R15</t>
  </si>
  <si>
    <t>VA5040185R15</t>
  </si>
  <si>
    <t>710X400</t>
  </si>
  <si>
    <t>ROUND BOWLS</t>
  </si>
  <si>
    <t>VA2618</t>
  </si>
  <si>
    <t>VA3012</t>
  </si>
  <si>
    <t>VA3018</t>
  </si>
  <si>
    <t>VA3618</t>
  </si>
  <si>
    <t>VA3818</t>
  </si>
  <si>
    <t>VA4218</t>
  </si>
  <si>
    <t>HEMISPHERE BOWLS</t>
  </si>
  <si>
    <t>VA2011S</t>
  </si>
  <si>
    <t>VA2613S</t>
  </si>
  <si>
    <t>VA3014S</t>
  </si>
  <si>
    <t>VA3615S</t>
  </si>
  <si>
    <t>VA3815S</t>
  </si>
  <si>
    <t>VA4216S</t>
  </si>
  <si>
    <t>VA3415FR</t>
  </si>
  <si>
    <t>180X400</t>
  </si>
  <si>
    <t>180X340</t>
  </si>
  <si>
    <t>270X400</t>
  </si>
  <si>
    <t>VA183416R15</t>
  </si>
  <si>
    <t>VA184014R15</t>
  </si>
  <si>
    <t>VA274020R15</t>
  </si>
  <si>
    <t>OVAL BOWLS</t>
  </si>
  <si>
    <t>390X510</t>
  </si>
  <si>
    <t>454X529</t>
  </si>
  <si>
    <t>VA395115</t>
  </si>
  <si>
    <t>VA455215</t>
  </si>
  <si>
    <t>1-1/2</t>
  </si>
  <si>
    <t>VA1-1/2 180GN</t>
  </si>
  <si>
    <t>VA1-1/2 230GN</t>
  </si>
  <si>
    <t>VA11180GN</t>
  </si>
  <si>
    <t>VA11230GN</t>
  </si>
  <si>
    <t>2/3</t>
  </si>
  <si>
    <t>1/1</t>
  </si>
  <si>
    <t>VA23180GN</t>
  </si>
  <si>
    <t>VA23230GN</t>
  </si>
  <si>
    <t>ACCESSORIES</t>
  </si>
  <si>
    <t>VATTP250</t>
  </si>
  <si>
    <t>VATTP300</t>
  </si>
  <si>
    <t>265X160</t>
  </si>
  <si>
    <t>330X165</t>
  </si>
  <si>
    <t>360X165</t>
  </si>
  <si>
    <t>360X250</t>
  </si>
  <si>
    <t>210X200</t>
  </si>
  <si>
    <t>420X200</t>
  </si>
  <si>
    <t>GE181612</t>
  </si>
  <si>
    <t>GE14080</t>
  </si>
  <si>
    <t>GE14120</t>
  </si>
  <si>
    <t>GE14150</t>
  </si>
  <si>
    <t>GE14170</t>
  </si>
  <si>
    <t>GE331608</t>
  </si>
  <si>
    <t>GE331612</t>
  </si>
  <si>
    <t>GE331615</t>
  </si>
  <si>
    <t>GE331618</t>
  </si>
  <si>
    <t>GE361608</t>
  </si>
  <si>
    <t>GE361612EC</t>
  </si>
  <si>
    <t>GE361612EX</t>
  </si>
  <si>
    <t>GE361615</t>
  </si>
  <si>
    <t>GE361618</t>
  </si>
  <si>
    <t>GE362508</t>
  </si>
  <si>
    <t>GE362512</t>
  </si>
  <si>
    <t>GE362515</t>
  </si>
  <si>
    <t>GE362518</t>
  </si>
  <si>
    <t>GE212012</t>
  </si>
  <si>
    <t>GE212015</t>
  </si>
  <si>
    <t>GE212017</t>
  </si>
  <si>
    <t>GE212020</t>
  </si>
  <si>
    <t>GE422015</t>
  </si>
  <si>
    <t>GE422017</t>
  </si>
  <si>
    <t>GE422020</t>
  </si>
  <si>
    <t>GE422025</t>
  </si>
  <si>
    <t>GE2025</t>
  </si>
  <si>
    <t>250 mm</t>
  </si>
  <si>
    <t>80 mm</t>
  </si>
  <si>
    <t>120 mm</t>
  </si>
  <si>
    <t>170 mm</t>
  </si>
  <si>
    <t>180 mm</t>
  </si>
  <si>
    <t>BPG361612</t>
  </si>
  <si>
    <t>BPG362508</t>
  </si>
  <si>
    <t>210x200</t>
  </si>
  <si>
    <t>265x160</t>
  </si>
  <si>
    <t>330x165</t>
  </si>
  <si>
    <t>360x165</t>
  </si>
  <si>
    <t>360x250</t>
  </si>
  <si>
    <t>GECPC3616</t>
  </si>
  <si>
    <t>SPATOLE POLICARBONATO</t>
  </si>
  <si>
    <t>POLYCARBONATE SPATULAS</t>
  </si>
  <si>
    <t>Cm 26</t>
  </si>
  <si>
    <t>610X430X200 / 545X365X120 mm</t>
  </si>
  <si>
    <t>610X430X250 / 545X365X170 mm</t>
  </si>
  <si>
    <t>610X430X295 / 545X365X215 mm</t>
  </si>
  <si>
    <t>BA21065.8</t>
  </si>
  <si>
    <t>100 / 90 mm</t>
  </si>
  <si>
    <t>150 / 140 mm</t>
  </si>
  <si>
    <t>200 / 190 mm</t>
  </si>
  <si>
    <t>BF21065.8</t>
  </si>
  <si>
    <t>Il prezzo include sia il contenitore interno che quello esterno.</t>
  </si>
  <si>
    <t>POLYCARBONATE LIDS</t>
  </si>
  <si>
    <t xml:space="preserve">Mod. 1/1       </t>
  </si>
  <si>
    <t xml:space="preserve">Mod. 1/3           </t>
  </si>
  <si>
    <t xml:space="preserve">Mod. 1/4         </t>
  </si>
  <si>
    <t xml:space="preserve">Mod. 1/6      </t>
  </si>
  <si>
    <t>POLYCARBONATE DRAINER PLATES</t>
  </si>
  <si>
    <t>POLYCARBONATE HERMETIC LIDS</t>
  </si>
  <si>
    <t>BTR11200</t>
  </si>
  <si>
    <t>BTR11150</t>
  </si>
  <si>
    <t>BTR11100</t>
  </si>
  <si>
    <t>BTR11065</t>
  </si>
  <si>
    <t>BTR12200</t>
  </si>
  <si>
    <t>BTR12150</t>
  </si>
  <si>
    <t>BTR12100</t>
  </si>
  <si>
    <t>BTR12065</t>
  </si>
  <si>
    <t>BTR13200</t>
  </si>
  <si>
    <t>BTR13150</t>
  </si>
  <si>
    <t>BTR13100</t>
  </si>
  <si>
    <t>BTR13065</t>
  </si>
  <si>
    <t>BTR14200</t>
  </si>
  <si>
    <t>BTR14150</t>
  </si>
  <si>
    <t>BTR14100</t>
  </si>
  <si>
    <t>BTR14065</t>
  </si>
  <si>
    <t>BTR16200</t>
  </si>
  <si>
    <t>BTR16150</t>
  </si>
  <si>
    <t>BTR16100</t>
  </si>
  <si>
    <t>BTR16065</t>
  </si>
  <si>
    <t>BTR19100</t>
  </si>
  <si>
    <t>BTR19065</t>
  </si>
  <si>
    <t>CTR11000</t>
  </si>
  <si>
    <t>CTR12000</t>
  </si>
  <si>
    <t>CTR13000</t>
  </si>
  <si>
    <t>CTR14000</t>
  </si>
  <si>
    <t>CTR16000</t>
  </si>
  <si>
    <t>CTR19000</t>
  </si>
  <si>
    <t>FFTR11000</t>
  </si>
  <si>
    <t>FFTR12000</t>
  </si>
  <si>
    <t xml:space="preserve">Mod. 1/1         </t>
  </si>
  <si>
    <t xml:space="preserve">Mod. 1/2         </t>
  </si>
  <si>
    <t xml:space="preserve">Mod. 1/3         </t>
  </si>
  <si>
    <t xml:space="preserve">Mod. 1/4        </t>
  </si>
  <si>
    <t xml:space="preserve">Mod. 1/6          </t>
  </si>
  <si>
    <t>POLYPROPYLENE LIDS</t>
  </si>
  <si>
    <r>
      <t>FALSI FONDI POLIPROPILENE</t>
    </r>
    <r>
      <rPr>
        <b/>
        <sz val="14"/>
        <rFont val="Tahoma"/>
        <family val="2"/>
      </rPr>
      <t xml:space="preserve">                                                                                            </t>
    </r>
  </si>
  <si>
    <t>POLYPROPYLENE DRAINER PLATES</t>
  </si>
  <si>
    <t>BPP11200HACCP</t>
  </si>
  <si>
    <t>BPP11150HACCP</t>
  </si>
  <si>
    <t>BPP11100HACCP</t>
  </si>
  <si>
    <t>BPP11065HACCP</t>
  </si>
  <si>
    <t>BPP12200HACCP</t>
  </si>
  <si>
    <t>BPP12150HACCP</t>
  </si>
  <si>
    <t>BPP12100HACCP</t>
  </si>
  <si>
    <t>BPP12065HACCP</t>
  </si>
  <si>
    <t>BPP13200HACCP</t>
  </si>
  <si>
    <t>BPP13150HACCP</t>
  </si>
  <si>
    <t>BPP13100HACCP</t>
  </si>
  <si>
    <t>BPP13065HACCP</t>
  </si>
  <si>
    <t>BPP14200HACCP</t>
  </si>
  <si>
    <t>BPP14150HACCP</t>
  </si>
  <si>
    <t>BPP14100HACCP</t>
  </si>
  <si>
    <t>BPP14065HACCP</t>
  </si>
  <si>
    <t>BPP16200HACCP</t>
  </si>
  <si>
    <t>BPP16150HACCP</t>
  </si>
  <si>
    <t>BPP16100HACCP</t>
  </si>
  <si>
    <t>BPP16065HACCP</t>
  </si>
  <si>
    <t>BPP19100HACCP</t>
  </si>
  <si>
    <t>BPP19065HACCP</t>
  </si>
  <si>
    <t>Bagonomaria 1/1 doppio bordo verso l' alto</t>
  </si>
  <si>
    <t>72 mm</t>
  </si>
  <si>
    <t>Bagnomaria 1/1 doppio bordo verso l' alto</t>
  </si>
  <si>
    <t>Bagnomaria 2/3 doppio bordo</t>
  </si>
  <si>
    <t>Bagnomaria 2/3 doppio bordo verso l' alto</t>
  </si>
  <si>
    <t>Coperchio a muffola 1/1 in acciaio inox</t>
  </si>
  <si>
    <t>45 mm</t>
  </si>
  <si>
    <t>88 mm</t>
  </si>
  <si>
    <t>Coperchio 1/1 a muffola in Policarbonato</t>
  </si>
  <si>
    <t>Coperchio a muffola 2/3 in acciaio inox</t>
  </si>
  <si>
    <t>N.B. Su richiesta spessori, altezza e finitura possono variare</t>
  </si>
  <si>
    <t>FR6/8</t>
  </si>
  <si>
    <t>FR6/8CT</t>
  </si>
  <si>
    <t>FR10/12</t>
  </si>
  <si>
    <t>FR10/12CT</t>
  </si>
  <si>
    <t>FR12200</t>
  </si>
  <si>
    <t>FR13150</t>
  </si>
  <si>
    <t>210 mm</t>
  </si>
  <si>
    <t>Friggitrice 6/8 Lt con livello senza tubetto</t>
  </si>
  <si>
    <t>Friggitrice 6/8 Lt con livello con tubetto</t>
  </si>
  <si>
    <t>Friggitrice 10/12 Lt con livello senza tubetto</t>
  </si>
  <si>
    <t>Friggitrice 10/12 Lt con livello con tubetto</t>
  </si>
  <si>
    <t>Friggitrice 1/2 parete diritta con livello</t>
  </si>
  <si>
    <t>Friggitrice 1/3 parete diritta con livello</t>
  </si>
  <si>
    <t>VA4045185R15</t>
  </si>
  <si>
    <t>BA11055</t>
  </si>
  <si>
    <t>Pag. 34</t>
  </si>
  <si>
    <t>CLIPS COPERCHI POLIPROPILENE</t>
  </si>
  <si>
    <t>Es.: BPP11200.BIA = Bacinella 1/1 h. 200 polipropilene bianco</t>
  </si>
  <si>
    <t>* Colori disponibili: Rosso (ROS); Azzurro (AZZ); Giallo (GIA); Viola (VIO); Nero fumé (FUM)</t>
  </si>
  <si>
    <t># Colori disponibili: Nero (NER); Verde (VER); Bianco (BIA); Rosso (ROS); Blu (BLU); Giallo (GIA); Viola (VIO); Rosa (ROSA)</t>
  </si>
  <si>
    <t>#Available colors: Black (NER); Green (VER); White (BIA); Red (ROS); Blue (BLU); Yellow (GIA); Viola (VIO); Pink (ROSA)</t>
  </si>
  <si>
    <t xml:space="preserve">Colori standard: Bianco (BIA); Nero (NER); Rosso (ROS); Viola (VIO); Fumé (FUM); Giallo (GIA); Azzurro (AZZ); Arancio (ARA).   </t>
  </si>
  <si>
    <t>Standard colors: White (BIA); Black (NER); Red (ROS); Viola (VIO); Fumé (FUM); Yellow (GIA); Blue (AZZ); Orange (ARA).</t>
  </si>
  <si>
    <t xml:space="preserve">Colori standard: Bianco (BIA); Nero (NER); Rosso (ROS); Viola (VIO); Giallo (GIA); Blu (BLU); Verde (VER).   </t>
  </si>
  <si>
    <t>Standard colors: White (BIA); Black (NER); Red (ROS); Viola (VIO); Yellow (GIA); Blue (BLU); Green (VER)</t>
  </si>
  <si>
    <t xml:space="preserve">Colori standard: Rosso (ROS)  </t>
  </si>
  <si>
    <t>Standard colors: Red (ROS)</t>
  </si>
  <si>
    <t>Standard colors: White (BIA); Black (NER)</t>
  </si>
  <si>
    <t xml:space="preserve">Colori standard: Bianco (BIA); Nero (NER)  </t>
  </si>
  <si>
    <t xml:space="preserve">Colori standard: Rosso (ROS); Viola (VIO); Fumé (FUM); Azzurro (AZZ); Arancio (ARA); Verde (VER).   </t>
  </si>
  <si>
    <t>Standard colors: Red (ROS); Viola (VIO); Fumé (FUM);Blue (AZZ); Orange (ARA); Green (VER).</t>
  </si>
  <si>
    <t>Es.: BICPPGRA20.BIA = Bicchiere Granity 20 polipropilene bianco</t>
  </si>
  <si>
    <t># Disponibile nella versione raggi ampi; raggi stretti; doppio bordo</t>
  </si>
  <si>
    <t>PENTOLA IN ACCIAIO PER LA COTTURA AD INDUZIONE DIFFERENZIATA O SINGOLA</t>
  </si>
  <si>
    <t>Pentola induzione 2/3 h. 180 / Induction pan 2/3 h. 180</t>
  </si>
  <si>
    <t>STANDARD PROFESSIONAL PRODUCTS</t>
  </si>
  <si>
    <t>LINEA BUFFET</t>
  </si>
  <si>
    <t>BUFFET LINE</t>
  </si>
  <si>
    <t>Bain-Marie 1/1 double edge</t>
  </si>
  <si>
    <t>Bain-Marie 1/1 double edge bent upwords</t>
  </si>
  <si>
    <t>Bain-Marie 2/3 double edge</t>
  </si>
  <si>
    <t>Bain-Marie 2/3 double edge bent upwords</t>
  </si>
  <si>
    <t>Stainless steel dome cover 1/1</t>
  </si>
  <si>
    <t>Polycarbonate dome cover 1/1</t>
  </si>
  <si>
    <t>N.B. Upon request it's possible to change thickness, depth and finish</t>
  </si>
  <si>
    <t>BACINELLE PER FRIGGITRICI</t>
  </si>
  <si>
    <t>FRYER TANKS</t>
  </si>
  <si>
    <t># Available in different version: wide radius, narrow radius, double edge</t>
  </si>
  <si>
    <t>Fryer tank 6/8 Ltr with level without pipe</t>
  </si>
  <si>
    <t>Fryer tank 6/8 Ltr with level with pipe</t>
  </si>
  <si>
    <t>Fryer tank 10/12 Ltr with level without pipe</t>
  </si>
  <si>
    <t>Fryer tank 10/12 Ltr with level with pipe</t>
  </si>
  <si>
    <t>Fryer tank 1/2 straight wall with level</t>
  </si>
  <si>
    <t>La pentola ad induzione può essere anche utilizzata per cottura a vapore differenziata, come friggitrice e come Bagnomaria inserendo bacinelle gastronorm normali.</t>
  </si>
  <si>
    <t>CONTENITORI GN FORATI IN ACCIAIO INOX CON BORDO AD INCASSO E DOPPIO CORPO</t>
  </si>
  <si>
    <t>STAINLESS STEEL INSERT PERFORATED GN CONTAINERS AND DOUBLE CONTAINERS</t>
  </si>
  <si>
    <t>The induction pan can be used for cooking different food, like fryer and like bain-marie by using standard gastronorm containers.</t>
  </si>
  <si>
    <t>STACKABLE STAINLESS STEEL GASTRONORM TRAYS WITH HANDLES</t>
  </si>
  <si>
    <t>VST21CM</t>
  </si>
  <si>
    <t>VST11CM</t>
  </si>
  <si>
    <t>VST23CM</t>
  </si>
  <si>
    <t>VASSOI TONDI CON MANIGLIE SOVRAPPONIBILI</t>
  </si>
  <si>
    <t>STACKABLE STAINLESS STEEL ROUND TRAYS WITH HANDLES</t>
  </si>
  <si>
    <t>VSTONDO40CM</t>
  </si>
  <si>
    <t>VSTONDO45CM</t>
  </si>
  <si>
    <t>VASSOI DOPPIO CORPO TERMICO</t>
  </si>
  <si>
    <t>VASSOIO MENSA 4-5 SCOMPARTI</t>
  </si>
  <si>
    <t>SELF SERVICE TRAY 4-5 SECTIONS</t>
  </si>
  <si>
    <t>VS4SETTBPSP</t>
  </si>
  <si>
    <t>VS5SETTBPSP</t>
  </si>
  <si>
    <t>4 scomparti / 4 sections</t>
  </si>
  <si>
    <t>5 scomparti / 5 sections</t>
  </si>
  <si>
    <t>VASSOIO BIRRA</t>
  </si>
  <si>
    <t>TRAY FOR BEER</t>
  </si>
  <si>
    <t>Cm 40</t>
  </si>
  <si>
    <t>VSBIRRA40</t>
  </si>
  <si>
    <t>VASSOIO OVALE</t>
  </si>
  <si>
    <t>OVAL TRAY</t>
  </si>
  <si>
    <t>VSOVALE2517</t>
  </si>
  <si>
    <t>VSOVALE3021</t>
  </si>
  <si>
    <t>VSOVALE3524</t>
  </si>
  <si>
    <t>VSOVALE4027</t>
  </si>
  <si>
    <t>VSOVALE4530</t>
  </si>
  <si>
    <t>VSOVALE5033</t>
  </si>
  <si>
    <t>Cm 25X17</t>
  </si>
  <si>
    <t>Cm 30x21</t>
  </si>
  <si>
    <t>Cm 35x24</t>
  </si>
  <si>
    <t>Cm 40x27</t>
  </si>
  <si>
    <t>Cm 45x30</t>
  </si>
  <si>
    <t>Cm 50x33</t>
  </si>
  <si>
    <t>VASSOIO TONDO</t>
  </si>
  <si>
    <t>ROUND TRAY</t>
  </si>
  <si>
    <t>VSTONDO31</t>
  </si>
  <si>
    <t>VSTONDO36</t>
  </si>
  <si>
    <t>VSTONDO41</t>
  </si>
  <si>
    <t>Cm 31</t>
  </si>
  <si>
    <t>Cm 36</t>
  </si>
  <si>
    <t>Cm 41</t>
  </si>
  <si>
    <t>Pallinatura sfere ceramica su richiesta                            Shot peening by ceramic spheres upon request</t>
  </si>
  <si>
    <t>Finitura meccanica a specchio Interna                      Mirror polish                                     (Mechanical) inside</t>
  </si>
  <si>
    <t>Round Ø 40 Cm</t>
  </si>
  <si>
    <t>Round Ø 45 Cm</t>
  </si>
  <si>
    <t xml:space="preserve">N.B. Costo impianto per ogni colore / Cost of printing system for each color 120 € </t>
  </si>
  <si>
    <t>BACINELLE PER GELATERIA IN ACCIAIO INOX</t>
  </si>
  <si>
    <t xml:space="preserve">Finitura                                       Finish            </t>
  </si>
  <si>
    <t>BA12020.6</t>
  </si>
  <si>
    <t>BA13020.6</t>
  </si>
  <si>
    <t>#BA</t>
  </si>
  <si>
    <r>
      <t>#</t>
    </r>
    <r>
      <rPr>
        <sz val="10"/>
        <rFont val="Tahoma"/>
        <family val="2"/>
      </rPr>
      <t xml:space="preserve"> Bright Annealing</t>
    </r>
  </si>
  <si>
    <t>18,0 Lt</t>
  </si>
  <si>
    <t>30,0 Lt</t>
  </si>
  <si>
    <t>42,8 Lt</t>
  </si>
  <si>
    <t>58,0 Lt</t>
  </si>
  <si>
    <t>8,8 Lt</t>
  </si>
  <si>
    <t>13,7 Lt</t>
  </si>
  <si>
    <t>20,0 Lt</t>
  </si>
  <si>
    <t>27,8 Lt</t>
  </si>
  <si>
    <t>5,8 Lt</t>
  </si>
  <si>
    <t>9,0 Lt</t>
  </si>
  <si>
    <t>13,0 Lt</t>
  </si>
  <si>
    <t>17,0 Lt</t>
  </si>
  <si>
    <t>4,0 Lt</t>
  </si>
  <si>
    <t>8,6 Lt</t>
  </si>
  <si>
    <t>6,1 Lt</t>
  </si>
  <si>
    <t>9,2 Lt</t>
  </si>
  <si>
    <t>12,0 Lt</t>
  </si>
  <si>
    <t>2,4 Lt</t>
  </si>
  <si>
    <t>3,5 Lt</t>
  </si>
  <si>
    <t>5,4 Lt</t>
  </si>
  <si>
    <t>7,2 Lt</t>
  </si>
  <si>
    <t>BA14020.6</t>
  </si>
  <si>
    <t>BA16020.6</t>
  </si>
  <si>
    <r>
      <t>*</t>
    </r>
    <r>
      <rPr>
        <sz val="10"/>
        <rFont val="Tahoma"/>
        <family val="2"/>
      </rPr>
      <t xml:space="preserve"> Con il termine Ricotto si intende che tra la prima e la seconda deformazione (Imbutitura) il pezzo subisce un trattamento di ricottura di ricristallizzazione ad alte temperature</t>
    </r>
  </si>
  <si>
    <r>
      <t>*</t>
    </r>
    <r>
      <rPr>
        <sz val="10"/>
        <rFont val="Tahoma"/>
        <family val="2"/>
      </rPr>
      <t xml:space="preserve"> Annealed means that between the first and second drawing the piece is annealed at high temperatures</t>
    </r>
  </si>
  <si>
    <t>1,7 Lt</t>
  </si>
  <si>
    <t>2,5 Lt</t>
  </si>
  <si>
    <t>3,8 Lt</t>
  </si>
  <si>
    <t>4,8 Lt</t>
  </si>
  <si>
    <t>1,0 Lt</t>
  </si>
  <si>
    <t>1,5 Lt</t>
  </si>
  <si>
    <t>2,3 Lt</t>
  </si>
  <si>
    <t>2,6 Lt</t>
  </si>
  <si>
    <t>3,9 Lt</t>
  </si>
  <si>
    <t>0,6 Lt</t>
  </si>
  <si>
    <t>0,8 Lt</t>
  </si>
  <si>
    <t>BF12020.6</t>
  </si>
  <si>
    <t>The price includes both the inside container and the outside one</t>
  </si>
  <si>
    <t>BA19065.6</t>
  </si>
  <si>
    <t>Spacco Maniglie  Slots for Handles    SMA</t>
  </si>
  <si>
    <t>BA</t>
  </si>
  <si>
    <t>Spacco Maniglie                 Slots for Handles                       SMA</t>
  </si>
  <si>
    <t>ALUMINIUM GASTRONORM BAKING PANS WITH TRIPLE LAYER</t>
  </si>
  <si>
    <t>1,0 mm Ricotto Burattato Annealed Tumbled</t>
  </si>
  <si>
    <t>650x530</t>
  </si>
  <si>
    <t>530x325</t>
  </si>
  <si>
    <t>CLIPS POLYPROPYLENE LIDS</t>
  </si>
  <si>
    <t>325x265</t>
  </si>
  <si>
    <t>325x175</t>
  </si>
  <si>
    <t>264x162</t>
  </si>
  <si>
    <t>176x162</t>
  </si>
  <si>
    <t>176x108</t>
  </si>
  <si>
    <t xml:space="preserve">Mod. 1/1    </t>
  </si>
  <si>
    <t xml:space="preserve">Mod. 1/2    </t>
  </si>
  <si>
    <t xml:space="preserve">Mod. 1/3       </t>
  </si>
  <si>
    <t xml:space="preserve">Mod. 1/4      </t>
  </si>
  <si>
    <t xml:space="preserve">Mod. 1/6 </t>
  </si>
  <si>
    <t>0,9 Lt</t>
  </si>
  <si>
    <t>1,6 Lt</t>
  </si>
  <si>
    <t>2,8 Lt</t>
  </si>
  <si>
    <t>1,7 lt</t>
  </si>
  <si>
    <t>7,1 Lt</t>
  </si>
  <si>
    <t>5,5 Lt</t>
  </si>
  <si>
    <t>11,9 Lt</t>
  </si>
  <si>
    <t>13,3 Lt</t>
  </si>
  <si>
    <t>26,4 Lt</t>
  </si>
  <si>
    <t>55,5 Lt</t>
  </si>
  <si>
    <t>COLORED POLYCARBONATE GASTRONORM CONTAINERS</t>
  </si>
  <si>
    <t>Contenitore isotermico / Isothermal Box</t>
  </si>
  <si>
    <t>Inserto per piastra Eutettica / Insert for Eutectic plate</t>
  </si>
  <si>
    <t>Contenitore Isotermico per carapine / Isothermal box for tubes</t>
  </si>
  <si>
    <t>Piastra Eutettica 0° C/-21° C / Eutectic plate 0° C/-21° C</t>
  </si>
  <si>
    <t>Piastra Eutettica 0° C/-6° C / Eutectic plate 0° C/-6° C</t>
  </si>
  <si>
    <t>Inserto per piastra Eutettica per carapina  / Insert for Eutectic plate for tube</t>
  </si>
  <si>
    <r>
      <t>FALSI FONDI POLICARBONATO COLORATI</t>
    </r>
    <r>
      <rPr>
        <b/>
        <sz val="14"/>
        <rFont val="Tahoma"/>
        <family val="2"/>
      </rPr>
      <t xml:space="preserve">                                                                                             </t>
    </r>
  </si>
  <si>
    <t>COLORED POLYCARBONATE DRAINER PLATES</t>
  </si>
  <si>
    <t>566X447</t>
  </si>
  <si>
    <t>467X263</t>
  </si>
  <si>
    <t>265X205</t>
  </si>
  <si>
    <t>Pag. 32</t>
  </si>
  <si>
    <t>Pag. 33</t>
  </si>
  <si>
    <r>
      <t xml:space="preserve">CONTENITORI GASTRONORM POLIPROPILENE </t>
    </r>
    <r>
      <rPr>
        <b/>
        <sz val="14"/>
        <rFont val="Tahoma"/>
        <family val="2"/>
      </rPr>
      <t xml:space="preserve">                                                                                                      </t>
    </r>
  </si>
  <si>
    <t>POLYPROPYLENE GASTRONORM CONTAINERS</t>
  </si>
  <si>
    <r>
      <t>CONTENITORI GASTRONORM POLIPROPILENE COLORATI</t>
    </r>
    <r>
      <rPr>
        <b/>
        <sz val="14"/>
        <rFont val="Tahoma"/>
        <family val="2"/>
      </rPr>
      <t xml:space="preserve">                                                                                                    </t>
    </r>
  </si>
  <si>
    <r>
      <t>COPERCHI POLIPROPILENE COLORATI</t>
    </r>
    <r>
      <rPr>
        <b/>
        <sz val="14"/>
        <rFont val="Tahoma"/>
        <family val="2"/>
      </rPr>
      <t xml:space="preserve">                                                                                                     </t>
    </r>
  </si>
  <si>
    <t>COLORED POLYPROPYLENE LIDS</t>
  </si>
  <si>
    <t>Mezza Carapina Half tube                Ø200</t>
  </si>
  <si>
    <r>
      <t>*</t>
    </r>
    <r>
      <rPr>
        <b/>
        <sz val="8"/>
        <rFont val="Tahoma"/>
        <family val="2"/>
      </rPr>
      <t xml:space="preserve"> 0,8 mm                  Ricotto Tampico Annealed Tampico</t>
    </r>
  </si>
  <si>
    <t>Con il termine Ricotto si intende che tra la prima e la seconda deformazione (Imbutitura) il pezzo subisce un trattamento di ricottura di ricristallizzazione ad alte temperature</t>
  </si>
  <si>
    <t>Annealed means that between the first and second drawing the piece is annealed at high temperatures</t>
  </si>
  <si>
    <r>
      <t>FALSI FONDI POLIPROPILENE COLORATI</t>
    </r>
    <r>
      <rPr>
        <b/>
        <sz val="14"/>
        <rFont val="Tahoma"/>
        <family val="2"/>
      </rPr>
      <t xml:space="preserve">                                                                                            </t>
    </r>
  </si>
  <si>
    <t>COLORED POLYPROPYLENE DRAINER PLATES</t>
  </si>
  <si>
    <t>COLORED POLYPROPYLENE GASTRONORM CONTAINERS</t>
  </si>
  <si>
    <t>STAINLESS STEEL CONTAINERS FOR VACUUM</t>
  </si>
  <si>
    <t>STAINLESS STEEL LIDS FOR VACUUM</t>
  </si>
  <si>
    <t>299x270</t>
  </si>
  <si>
    <t>470x590</t>
  </si>
  <si>
    <t>STAINLESS STEEL GASTRONORM CONTAINERS</t>
  </si>
  <si>
    <t>650X530</t>
  </si>
  <si>
    <t xml:space="preserve">Mod. 2/1 </t>
  </si>
  <si>
    <t xml:space="preserve">Mod. 1/1                </t>
  </si>
  <si>
    <t xml:space="preserve">Mod. 2/3       </t>
  </si>
  <si>
    <t xml:space="preserve">Mod. 2/4      </t>
  </si>
  <si>
    <t>BA23020.7</t>
  </si>
  <si>
    <t xml:space="preserve">Mod. 1/9 </t>
  </si>
  <si>
    <t xml:space="preserve">Mod. 1/4 </t>
  </si>
  <si>
    <t xml:space="preserve">Mod. 1/1 </t>
  </si>
  <si>
    <t xml:space="preserve">Mod. 2/3   </t>
  </si>
  <si>
    <t xml:space="preserve">Mod. 1/2       </t>
  </si>
  <si>
    <t>BF23020.7</t>
  </si>
  <si>
    <t>PERFORATED STAINLESS STEEL GASTRONORM CONTAINERS</t>
  </si>
  <si>
    <r>
      <t>CONTENITORI GASTRONORM IN ACCIAIO INOX</t>
    </r>
    <r>
      <rPr>
        <b/>
        <sz val="14"/>
        <rFont val="Tahoma"/>
        <family val="2"/>
      </rPr>
      <t xml:space="preserve">                                                                                                    </t>
    </r>
  </si>
  <si>
    <r>
      <t>CONTENITORI GASTRONORM FORATI IN ACCIAIO INOX</t>
    </r>
    <r>
      <rPr>
        <b/>
        <sz val="14"/>
        <rFont val="Tahoma"/>
        <family val="2"/>
      </rPr>
      <t xml:space="preserve">                                                                                                    </t>
    </r>
  </si>
  <si>
    <t xml:space="preserve">Mod. 1/1          </t>
  </si>
  <si>
    <r>
      <t>COPERCHI IN ACCIAIO INOX</t>
    </r>
    <r>
      <rPr>
        <b/>
        <sz val="14"/>
        <rFont val="Tahoma"/>
        <family val="2"/>
      </rPr>
      <t xml:space="preserve">                                                                                           </t>
    </r>
  </si>
  <si>
    <t>STAINLESS STEEL LIDS</t>
  </si>
  <si>
    <r>
      <t>COPERCHI IN ACCIAIO INOX CON GUARNIZIONE</t>
    </r>
    <r>
      <rPr>
        <b/>
        <sz val="14"/>
        <rFont val="Tahoma"/>
        <family val="2"/>
      </rPr>
      <t xml:space="preserve">                                                                                           </t>
    </r>
  </si>
  <si>
    <t>STAINLESS STEEL ANTI-SPILL SILICON SEAL LIDS</t>
  </si>
  <si>
    <t xml:space="preserve">CONTENITORI DOPPIO CORPO IN ACCIAIO INOX                                                                                             </t>
  </si>
  <si>
    <t>STAINLESS STEEL DOUBLE CONTAINERS</t>
  </si>
  <si>
    <r>
      <t>FALSI FONDI IN ACCIAIO INOX</t>
    </r>
    <r>
      <rPr>
        <b/>
        <sz val="14"/>
        <rFont val="Tahoma"/>
        <family val="2"/>
      </rPr>
      <t xml:space="preserve">                                                                                              </t>
    </r>
  </si>
  <si>
    <t>STAINLESS STEEL DRAINER PLATES</t>
  </si>
  <si>
    <t xml:space="preserve">STAINLESS STEEL HANDLES AND ADAPTOR BARS </t>
  </si>
  <si>
    <t>PER CONTENITORI GASTRONORM</t>
  </si>
  <si>
    <r>
      <t xml:space="preserve">MANIGLIE E SEPARATORI IN ACCIAIO INOX  </t>
    </r>
    <r>
      <rPr>
        <b/>
        <sz val="14"/>
        <rFont val="Tahoma"/>
        <family val="2"/>
      </rPr>
      <t xml:space="preserve">                                                                                           </t>
    </r>
  </si>
  <si>
    <t>FOR GASTRONORM CONTAINERS</t>
  </si>
  <si>
    <t>CON BORDO AD INCASSO</t>
  </si>
  <si>
    <t>STAINLESS STEEL DRAINER PLATES - HANDLES AND ADAPTOR BARS</t>
  </si>
  <si>
    <t>Example: BP11200.BIA = PC GN container 1/1 h. 200 white color</t>
  </si>
  <si>
    <t>Example: BPP11200.BIA = PP GN container 1/1 h. 200 white color</t>
  </si>
  <si>
    <t>BPG361612.NER</t>
  </si>
  <si>
    <t>BPG362508.NER</t>
  </si>
  <si>
    <t>Es.: BICPCGRA20.BIA = Bicchiere Granity 20 cl policarbonato bianco</t>
  </si>
  <si>
    <t>Example: BICPCGRA20.BIA= Polycarbonate Granity glass 20 cl white color</t>
  </si>
  <si>
    <t>Example: BICPPGRA20.BIA= Polypropylene Granity glass 20 cl white color</t>
  </si>
  <si>
    <t>CONTENITORI GASTRONORM IN POLICARBONATO</t>
  </si>
  <si>
    <t>CONTENITORI GASTRONORM IN POLICARBONATO COLORATI</t>
  </si>
  <si>
    <t xml:space="preserve">CONTENITORI GASTRONORM TRITAN ( COPOLIESTERE BPA FREE)   </t>
  </si>
  <si>
    <t xml:space="preserve">CONTENITORI GASTRONORM POLIPROPILENE </t>
  </si>
  <si>
    <t>CONTENITORI GASTRONORM POLIPROPILENE COLORATI</t>
  </si>
  <si>
    <t xml:space="preserve">CONTENITORI GASTRONORM POLIPROPILENE IML HACCP </t>
  </si>
  <si>
    <t>CONTENITORI PER SOTTOVUOTO</t>
  </si>
  <si>
    <t>CONTENITORI ISOTERMICI</t>
  </si>
  <si>
    <t>2,2 Lt</t>
  </si>
  <si>
    <t>APPLICAZIONI PROFESSIONALI STANDARD</t>
  </si>
  <si>
    <t>LSBDB</t>
  </si>
  <si>
    <t>LSBDB/A</t>
  </si>
  <si>
    <t>LSB72DB</t>
  </si>
  <si>
    <t>LSB72DB/A</t>
  </si>
  <si>
    <t>LSBDB23</t>
  </si>
  <si>
    <t>LSBDB23/A</t>
  </si>
  <si>
    <t>CPM11000</t>
  </si>
  <si>
    <t>LSCOP23M</t>
  </si>
  <si>
    <t>110 mm</t>
  </si>
  <si>
    <t>Bagnomaria 1/1 doppio bordo</t>
  </si>
  <si>
    <r>
      <t xml:space="preserve">CONTENITORI GASTRONORM FORATI IN ACCIAIO INOX </t>
    </r>
    <r>
      <rPr>
        <b/>
        <sz val="14"/>
        <rFont val="Tahoma"/>
        <family val="2"/>
      </rPr>
      <t xml:space="preserve">                                                                                              </t>
    </r>
  </si>
  <si>
    <t xml:space="preserve">STAINLESS STEEL INSERT PERFORATED GASTRONORM </t>
  </si>
  <si>
    <t>CONTAINERS</t>
  </si>
  <si>
    <t>Coppia maniglie rientranti / Pair of dropped handles</t>
  </si>
  <si>
    <t>PENNARELLO HORECA</t>
  </si>
  <si>
    <r>
      <t>CONTENITORI GASTRONORM POLICARBONATO COLORATI</t>
    </r>
    <r>
      <rPr>
        <b/>
        <sz val="14"/>
        <rFont val="Tahoma"/>
        <family val="2"/>
      </rPr>
      <t xml:space="preserve">                                                                                                  </t>
    </r>
  </si>
  <si>
    <t>*Annealed-Tumbled</t>
  </si>
  <si>
    <r>
      <t>TEGLIE BORDO PIANO IN ALLUMINIO CON ANTIADERENTE</t>
    </r>
    <r>
      <rPr>
        <b/>
        <sz val="14"/>
        <rFont val="Tahoma"/>
        <family val="2"/>
      </rPr>
      <t xml:space="preserve">                                                                                             </t>
    </r>
  </si>
  <si>
    <t>AISI 304 (1.4301)</t>
  </si>
  <si>
    <t>180x165</t>
  </si>
  <si>
    <t>115 mm</t>
  </si>
  <si>
    <t>GELAVCUSUP</t>
  </si>
  <si>
    <t>TOP GEL (CONTENITORE ISOTERMICO)</t>
  </si>
  <si>
    <t>BPPG361612</t>
  </si>
  <si>
    <t>BPPG362508</t>
  </si>
  <si>
    <t>BICCHIERI</t>
  </si>
  <si>
    <t>GLASSES</t>
  </si>
  <si>
    <t>Su richiesta: qualsiasi altro colore con quantità minima di 3000 pz.</t>
  </si>
  <si>
    <t>/</t>
  </si>
  <si>
    <t>Separatori 1-1 / Adaptor bars 1-1</t>
  </si>
  <si>
    <t>Separatori 1-2 / Adaptor bars 1-2</t>
  </si>
  <si>
    <t>TRITAN GASTRONORM CONTAINERS ( COPOLYESTER BPA FREE)</t>
  </si>
  <si>
    <t xml:space="preserve">TRITAN LIDS  (COPOLYESTER BPA FREE) </t>
  </si>
  <si>
    <t>TRITAN HERMETIC LIDS (COPOLYESTER BPA FREE)</t>
  </si>
  <si>
    <t xml:space="preserve">Su richiesta disponibile finitura PVD: Oro (Gold-High Brass) ; Nera (Gun Metal) ; Bronzo (Copper Bronze)   </t>
  </si>
  <si>
    <t>PVD finish available upon request: Gold-High Brass ; Gun Metal ; Copper Bronze</t>
  </si>
  <si>
    <t>Carapina  Tube         Ø200</t>
  </si>
  <si>
    <t>Minicarapina      Minitube         Ø140</t>
  </si>
  <si>
    <t>Supporto minicarapina Minitube bearing 360x165</t>
  </si>
  <si>
    <t>Lava-porzionatore Portioner wash 270x111</t>
  </si>
  <si>
    <t>Supporto Lava-porzionatore Portioner wash bearing 272x120</t>
  </si>
  <si>
    <t>Mechanical</t>
  </si>
  <si>
    <t xml:space="preserve">Policarbonato trasparente / Transparent polycarbonate </t>
  </si>
  <si>
    <t>Policarbonato trasparente / Transparent polycarbonate</t>
  </si>
  <si>
    <t>I costi per l' elaborazione grafica ed impianto stampa verranno quotati in funzione della grafica.</t>
  </si>
  <si>
    <t>LSCOP11M45</t>
  </si>
  <si>
    <t>LSCOP11M88</t>
  </si>
  <si>
    <r>
      <t xml:space="preserve"> + 0,40 </t>
    </r>
    <r>
      <rPr>
        <sz val="9"/>
        <rFont val="Arial"/>
        <family val="2"/>
      </rPr>
      <t>€</t>
    </r>
  </si>
  <si>
    <r>
      <t xml:space="preserve"> + 0,48 </t>
    </r>
    <r>
      <rPr>
        <sz val="9"/>
        <rFont val="Arial"/>
        <family val="2"/>
      </rPr>
      <t>€</t>
    </r>
  </si>
  <si>
    <r>
      <t xml:space="preserve"> + 0,89 </t>
    </r>
    <r>
      <rPr>
        <sz val="9"/>
        <rFont val="Arial"/>
        <family val="2"/>
      </rPr>
      <t>€</t>
    </r>
  </si>
  <si>
    <t>+ 0,30 €</t>
  </si>
  <si>
    <t>+ 0,37 €</t>
  </si>
  <si>
    <t>+ 0,55 €</t>
  </si>
  <si>
    <t>+ 0,25 €</t>
  </si>
  <si>
    <t>+ 0,46 €</t>
  </si>
  <si>
    <t>TOP GEL (ISOTHERMAL BOX)</t>
  </si>
  <si>
    <t>TRITAN DRAINER PLATES (COPOLYESTER BPA FREE)</t>
  </si>
  <si>
    <t>600X400X170 / 540X340X110 mm</t>
  </si>
  <si>
    <t>Mod. Porter Mini</t>
  </si>
  <si>
    <t>Griglia acciaio Gastronorm 1/1</t>
  </si>
  <si>
    <t>CIAFGR11</t>
  </si>
  <si>
    <t>CIAFKIT</t>
  </si>
  <si>
    <t>BICPCGRA20</t>
  </si>
  <si>
    <t>BICPCGRA35</t>
  </si>
  <si>
    <t>BICPCGRA45</t>
  </si>
  <si>
    <t>BICPCGRA20S</t>
  </si>
  <si>
    <t>BICPCGRA45S</t>
  </si>
  <si>
    <t>GRANITY Policarbonato  GRANITY Polycarbonate</t>
  </si>
  <si>
    <t>326X296</t>
  </si>
  <si>
    <t>298X238</t>
  </si>
  <si>
    <t>299X149</t>
  </si>
  <si>
    <t>296x146</t>
  </si>
  <si>
    <t>VA291415</t>
  </si>
  <si>
    <t>Su richiesta Upon request</t>
  </si>
  <si>
    <t>BICTRGRA20</t>
  </si>
  <si>
    <t>BICTRGRA35</t>
  </si>
  <si>
    <t>75 mm</t>
  </si>
  <si>
    <t>2B</t>
  </si>
  <si>
    <t>BICTRGRA45</t>
  </si>
  <si>
    <t>BICPPGRA20</t>
  </si>
  <si>
    <t>BICPPGRA35</t>
  </si>
  <si>
    <t>BICPPGRA45</t>
  </si>
  <si>
    <t>BICPCTUM33</t>
  </si>
  <si>
    <t>GELAVCU</t>
  </si>
  <si>
    <t>VA23150BP</t>
  </si>
  <si>
    <t>VA23200BP</t>
  </si>
  <si>
    <t>VA12150BP</t>
  </si>
  <si>
    <t>VA12200BP</t>
  </si>
  <si>
    <t>Con guarnizione vulcanizzata completo di valvola e ispezione                With vulcanized gasket and                       valve + inspection</t>
  </si>
  <si>
    <t>Con guarnizione removibile completo di valvola                With removable gasket and valve</t>
  </si>
  <si>
    <t>Kit 1/2 Rails</t>
  </si>
  <si>
    <t>NB. In the TECNO version Kit 12 Rails included</t>
  </si>
  <si>
    <t>N.B. Nella versione TECNO è già incluso il Kit 12 salvaguide</t>
  </si>
  <si>
    <t>KIT 12 salvaguide</t>
  </si>
  <si>
    <t>STAINLESS STEEL ICE-CREAM BASINS</t>
  </si>
  <si>
    <t>GESUP1415</t>
  </si>
  <si>
    <t>GE1415</t>
  </si>
  <si>
    <t>GECO1415</t>
  </si>
  <si>
    <t>POLYCARBONATE AND POLYPROYLENE ICE-CREAM BASINS</t>
  </si>
  <si>
    <t>BACINELLE PER GELATERIA IN POLICABONATO E POLIPROPILENE</t>
  </si>
  <si>
    <t>Scotch Brite</t>
  </si>
  <si>
    <t>Es.: BP11200.BIA = Bacinella 1/1 h. 200 policarbonato bianco</t>
  </si>
  <si>
    <t>Polipropilene Colorato / Colored Polypropilene</t>
  </si>
  <si>
    <r>
      <t xml:space="preserve">VASCHE DA INVASO RAGGIO 15 ACCOPPIATE </t>
    </r>
    <r>
      <rPr>
        <b/>
        <sz val="11"/>
        <rFont val="Tahoma"/>
        <family val="2"/>
      </rPr>
      <t xml:space="preserve">                                                                                           </t>
    </r>
  </si>
  <si>
    <t>VAAC18/27R15</t>
  </si>
  <si>
    <t>VAAC18/34R15</t>
  </si>
  <si>
    <t>VAAC18/40R15</t>
  </si>
  <si>
    <t>VAAC18/45R15</t>
  </si>
  <si>
    <t>VAAC18/50R15</t>
  </si>
  <si>
    <t>450X400 H.200</t>
  </si>
  <si>
    <t>400X400 H.200</t>
  </si>
  <si>
    <t>500X400 H.200</t>
  </si>
  <si>
    <t>VAAC27/18R15</t>
  </si>
  <si>
    <t>VAAC27/34R15</t>
  </si>
  <si>
    <t>VAAC27/40R15</t>
  </si>
  <si>
    <t>VAAC27/45R15</t>
  </si>
  <si>
    <t>VAAC27/50R15</t>
  </si>
  <si>
    <t>VAAC27/27R15</t>
  </si>
  <si>
    <t>520X440 mm</t>
  </si>
  <si>
    <t>650X440 mm</t>
  </si>
  <si>
    <t>700X440 mm</t>
  </si>
  <si>
    <t>750X440 mm</t>
  </si>
  <si>
    <t>270X400 H.195</t>
  </si>
  <si>
    <t>340X400 H.200</t>
  </si>
  <si>
    <t>610X440 mm</t>
  </si>
  <si>
    <t>680X440 mm</t>
  </si>
  <si>
    <t>740X440 mm</t>
  </si>
  <si>
    <t>790X440 mm</t>
  </si>
  <si>
    <t>840X440 mm</t>
  </si>
  <si>
    <t>180X400 H.140</t>
  </si>
  <si>
    <t>VAAC34/18R15</t>
  </si>
  <si>
    <t>VAAC34/27R15</t>
  </si>
  <si>
    <t>VAAC34/34R15</t>
  </si>
  <si>
    <t>VAAC34/40R15</t>
  </si>
  <si>
    <t>VAAC34/45R15</t>
  </si>
  <si>
    <t>810X440 mm</t>
  </si>
  <si>
    <t>860X440 mm</t>
  </si>
  <si>
    <t>VAAC40/18R15</t>
  </si>
  <si>
    <t>VAAC40/27R15</t>
  </si>
  <si>
    <t>VAAC40/34R15</t>
  </si>
  <si>
    <t>VAAC40/40R15</t>
  </si>
  <si>
    <t>870X440 mm</t>
  </si>
  <si>
    <t>VAAC45/18R15</t>
  </si>
  <si>
    <t>VAAC45/27R15</t>
  </si>
  <si>
    <t>VAAC50/18R15</t>
  </si>
  <si>
    <t>VAAC50/27R15</t>
  </si>
  <si>
    <t>Finitura: Interno: tampico - Bordo: scotch brite - Esterno: decapata</t>
  </si>
  <si>
    <t>Finish: Inside: tampico - Edge: scotch brite - Outside: pickled</t>
  </si>
  <si>
    <t>DOUBLE SINK BOWLS R. 15</t>
  </si>
  <si>
    <t>590X440 mm</t>
  </si>
  <si>
    <t>VASCHE DA INVASO RAGGIO 15 ACCOPPIATE</t>
  </si>
  <si>
    <t xml:space="preserve">COPERCHI IN ACCIAIO INOX   </t>
  </si>
  <si>
    <t xml:space="preserve">CONTENITORI GASTRONORM IN ACCIAIO INOX </t>
  </si>
  <si>
    <t>CONTENITORI GASTRONORM FORATI IN ACCIAIO INOX</t>
  </si>
  <si>
    <t>Normali                                                 Standard</t>
  </si>
  <si>
    <t xml:space="preserve">Polipropilene traslucido / Translucent polypropylene </t>
  </si>
  <si>
    <t>Finitura standard meccanica a specchio Interna                      Standard mirror polish (Mechanical) inside</t>
  </si>
  <si>
    <t>VA23150CB</t>
  </si>
  <si>
    <t>VA23200CB</t>
  </si>
  <si>
    <t>VA12150CB</t>
  </si>
  <si>
    <t>VA12200CB</t>
  </si>
  <si>
    <t>Bordo piano / Flat flange</t>
  </si>
  <si>
    <t>Bordo appoggio / Bearing flange</t>
  </si>
  <si>
    <t>VA404520R15</t>
  </si>
  <si>
    <t>Pag. 19</t>
  </si>
  <si>
    <t>Pag. 20</t>
  </si>
  <si>
    <t>Pag. 18</t>
  </si>
  <si>
    <t>Pag. 21</t>
  </si>
  <si>
    <t>Pag. 22</t>
  </si>
  <si>
    <t>Pag. 23</t>
  </si>
  <si>
    <t>Pag. 24</t>
  </si>
  <si>
    <t>Pag. 25</t>
  </si>
  <si>
    <t>Pag. 26</t>
  </si>
  <si>
    <t>Pag. 27</t>
  </si>
  <si>
    <t>Pag. 28</t>
  </si>
  <si>
    <t>Pag. 29</t>
  </si>
  <si>
    <t>Pag. 30</t>
  </si>
  <si>
    <t>Pag. 31</t>
  </si>
  <si>
    <t>VASSOI</t>
  </si>
  <si>
    <t>TRAYS</t>
  </si>
  <si>
    <t>GE20125</t>
  </si>
  <si>
    <t>125 mm</t>
  </si>
  <si>
    <t>HORECA MARKER</t>
  </si>
  <si>
    <t>HORMAR</t>
  </si>
  <si>
    <t>HORMAR.B</t>
  </si>
  <si>
    <t>BA12100DC</t>
  </si>
  <si>
    <t xml:space="preserve">Mod. 1/2                                      </t>
  </si>
  <si>
    <t>BA12150DC</t>
  </si>
  <si>
    <t>BA12200DC</t>
  </si>
  <si>
    <t>Tipo IML</t>
  </si>
  <si>
    <t>BICPCFLU13</t>
  </si>
  <si>
    <t>Nr. Colori</t>
  </si>
  <si>
    <t>1 Colore /1 Color</t>
  </si>
  <si>
    <t>1 Colore/1 Color</t>
  </si>
  <si>
    <t>2 Colori/2 Colors</t>
  </si>
  <si>
    <t>3 colori/3 colors</t>
  </si>
  <si>
    <t>Cm 26 PP</t>
  </si>
  <si>
    <t>Cm 30 PP</t>
  </si>
  <si>
    <t>4,7 Lt</t>
  </si>
  <si>
    <t>12,6 Lt</t>
  </si>
  <si>
    <t>10,8 Lt</t>
  </si>
  <si>
    <t>8,0 Lt</t>
  </si>
  <si>
    <t>5,2 Lt</t>
  </si>
  <si>
    <t>4,6 Lt</t>
  </si>
  <si>
    <t>13,5 Lt</t>
  </si>
  <si>
    <t>9,7 Lt</t>
  </si>
  <si>
    <t>7,3 Lt</t>
  </si>
  <si>
    <t>10,6 Lt</t>
  </si>
  <si>
    <t>Pag. 08</t>
  </si>
  <si>
    <t>Pag. 09</t>
  </si>
  <si>
    <t>Pag. 10</t>
  </si>
  <si>
    <t>Pag. 11</t>
  </si>
  <si>
    <t>Pag. 12</t>
  </si>
  <si>
    <t>GE2025A</t>
  </si>
  <si>
    <t>GEPO500A</t>
  </si>
  <si>
    <t>GEPO265A</t>
  </si>
  <si>
    <t>GECOPOM</t>
  </si>
  <si>
    <t>LSB40DB</t>
  </si>
  <si>
    <t>LSB40DB/A</t>
  </si>
  <si>
    <t>LSB40DB23</t>
  </si>
  <si>
    <t>LSB40DB23/A</t>
  </si>
  <si>
    <t>Pozzetto / Well</t>
  </si>
  <si>
    <t>Anello / Ring</t>
  </si>
  <si>
    <t>Coperchio doppio Corpo / Double lid</t>
  </si>
  <si>
    <t>A = Antirotazionale / No-twist device</t>
  </si>
  <si>
    <t>Mirror Polish ( Mechanical )</t>
  </si>
  <si>
    <t>3,3 Lt</t>
  </si>
  <si>
    <t>VA4071195R15</t>
  </si>
  <si>
    <t xml:space="preserve">Maggiorazione netta personalizzazione spatole con manico TRITAN o Polipropilene </t>
  </si>
  <si>
    <t>Net increase for customized spatulas by ink with TRITAN or Polypropylene handle</t>
  </si>
  <si>
    <t xml:space="preserve">Spatole in PBT sublimate   </t>
  </si>
  <si>
    <t>Sublimated PBT spatulas</t>
  </si>
  <si>
    <t>GESPAPBT26</t>
  </si>
  <si>
    <t>100 pz/pcs</t>
  </si>
  <si>
    <t>150 pz/pcs</t>
  </si>
  <si>
    <t>250 pz/pcs</t>
  </si>
  <si>
    <t>500 pz/pcs</t>
  </si>
  <si>
    <t>1,2 mm Ricotto Burattato    Annealed Tumbled</t>
  </si>
  <si>
    <t>Disponibili nei colori Giallo (GIA); Blu (BLU); Rosso (ROS); Verde (VER);Viola (VIO). Su richiesta, qualsiasi altro colore.</t>
  </si>
  <si>
    <t>Available colors: Yellow (GIA); Blue (BLU); Red (ROS); Green (VER); Purple (VIO). Any other color upon request.</t>
  </si>
  <si>
    <t>Standard colors: White (BIA); Black (NER); Blue (BLU); Yellow (GIA); Red (ROS); Green (VER); Purple (VIO)</t>
  </si>
  <si>
    <t>CO11000HACCP</t>
  </si>
  <si>
    <t>CO11000HACCP.7</t>
  </si>
  <si>
    <t>CO23000HACCP</t>
  </si>
  <si>
    <t>CO23000HACCP.6</t>
  </si>
  <si>
    <t>CO24000HACCP</t>
  </si>
  <si>
    <t>CO24000HACCP.7</t>
  </si>
  <si>
    <t>CO12000HACCP</t>
  </si>
  <si>
    <t>CO12000HACCP.6</t>
  </si>
  <si>
    <t>CO13000HACCP</t>
  </si>
  <si>
    <t>CO13000HACCP.6</t>
  </si>
  <si>
    <t>CO14000HACCP</t>
  </si>
  <si>
    <t>CO14000HACCP.6</t>
  </si>
  <si>
    <t>CO16000HACCP</t>
  </si>
  <si>
    <t>CO16000HACCP.6</t>
  </si>
  <si>
    <t>CT11000HACCP</t>
  </si>
  <si>
    <t>CT23000HACCP</t>
  </si>
  <si>
    <t>CT12000HACCP</t>
  </si>
  <si>
    <t>CT13000HACCP</t>
  </si>
  <si>
    <t>CT14000HACCP</t>
  </si>
  <si>
    <t>CT16000HACCP</t>
  </si>
  <si>
    <t>STAINLESS STEEL LIDS WITH HACCP KNOB</t>
  </si>
  <si>
    <t>POMOLO E CLIPS COPERCHI IN ACCIAIO INOX</t>
  </si>
  <si>
    <t>COPERCHI IN ACCIAIO INOX CON POMOLO PER HACCP</t>
  </si>
  <si>
    <t>Pag. 35</t>
  </si>
  <si>
    <t>POMHACCP</t>
  </si>
  <si>
    <t>POMSACLIP</t>
  </si>
  <si>
    <t>POMSUCLIP.COLOR</t>
  </si>
  <si>
    <t>KNOB AND CLIPS FOR STAINLESS STEEL LIDS</t>
  </si>
  <si>
    <t>Available colors: Yellow (GIA); Blue (BLU); Red (ROS); Green (VER); Purple (VIO). Any color is available for quantities over 1000 pcs.</t>
  </si>
  <si>
    <t>Disponibili nei colori Giallo (GIA); Blu (BLU); Rosso (ROS); Verde (VER);Viola (VIO). Qualsiasi colore per quantitativi superiori a 1000 pz.</t>
  </si>
  <si>
    <t xml:space="preserve">Colori standard: Bianco (BIA); Nero (NER); Blu (BLU); Giallo (GIA); Rosso (ROS); Verde (VER); Viola (VIO) </t>
  </si>
  <si>
    <t>Quantità minima: 300 pz per modello salvo disponibilità di magazzino</t>
  </si>
  <si>
    <t xml:space="preserve">   STAINLESS STEEL LIDS WITH HACCP KNOB</t>
  </si>
  <si>
    <r>
      <rPr>
        <b/>
        <sz val="14"/>
        <rFont val="Tahoma"/>
        <family val="2"/>
      </rPr>
      <t>*</t>
    </r>
    <r>
      <rPr>
        <b/>
        <sz val="14"/>
        <color indexed="53"/>
        <rFont val="Tahoma"/>
        <family val="2"/>
      </rPr>
      <t xml:space="preserve"> COPERCHI IN ACCIAIO INOX CON POMOLO PER HACCP</t>
    </r>
    <r>
      <rPr>
        <b/>
        <sz val="14"/>
        <rFont val="Tahoma"/>
        <family val="2"/>
      </rPr>
      <t xml:space="preserve">                                                                                        </t>
    </r>
  </si>
  <si>
    <r>
      <rPr>
        <b/>
        <sz val="14"/>
        <rFont val="Tahoma"/>
        <family val="2"/>
      </rPr>
      <t>*</t>
    </r>
    <r>
      <rPr>
        <b/>
        <sz val="14"/>
        <color indexed="53"/>
        <rFont val="Tahoma"/>
        <family val="2"/>
      </rPr>
      <t xml:space="preserve"> COPERCHI IN ACCIAIO INOX CON GUARNIZIONE CON POMOLO PER HACCP</t>
    </r>
    <r>
      <rPr>
        <b/>
        <sz val="14"/>
        <rFont val="Tahoma"/>
        <family val="2"/>
      </rPr>
      <t xml:space="preserve">                                                                                           </t>
    </r>
  </si>
  <si>
    <t xml:space="preserve">   N.B. The lids are supplied with knob and 5 clips in different colors</t>
  </si>
  <si>
    <r>
      <rPr>
        <b/>
        <sz val="12"/>
        <rFont val="Tahoma"/>
        <family val="2"/>
      </rPr>
      <t>*</t>
    </r>
    <r>
      <rPr>
        <sz val="12"/>
        <rFont val="Tahoma"/>
        <family val="2"/>
      </rPr>
      <t xml:space="preserve"> N.B. I coperchi vengono forniti con pomolo e 5 clips nei diversi colori</t>
    </r>
  </si>
  <si>
    <t xml:space="preserve">   STAINLESS STEEL ANTI-SPILL SILICON SEAL LIDS WITH HACCP KNOB</t>
  </si>
  <si>
    <t>POMSETHACCP</t>
  </si>
  <si>
    <t>Sacchetto con pomolo + 5 clips assortite / Bag with 1 knob + 5 assorted clips</t>
  </si>
  <si>
    <t>Pomolo singolo / Loose Knob</t>
  </si>
  <si>
    <t>Sacchetto 5 clips assortite / Bag with 5 assorted clips</t>
  </si>
  <si>
    <t>Sacchetto 5 clips unico colore / Bag with one color clip</t>
  </si>
  <si>
    <r>
      <t>CONTENITORI GASTRONORM TRITAN ( COPOLIESTERE BPA FREE) COLORATI</t>
    </r>
    <r>
      <rPr>
        <b/>
        <sz val="14"/>
        <rFont val="Tahoma"/>
        <family val="2"/>
      </rPr>
      <t xml:space="preserve">                                                                                                     </t>
    </r>
  </si>
  <si>
    <t>COLORED TRITAN GASTRONORM CONTAINERS ( COPOLYESTER BPA FREE)</t>
  </si>
  <si>
    <r>
      <t>COPERCHI TRITAN (COPOLIESTERE BPA FREE) COLORATI</t>
    </r>
    <r>
      <rPr>
        <b/>
        <sz val="14"/>
        <rFont val="Tahoma"/>
        <family val="2"/>
      </rPr>
      <t xml:space="preserve">                                                                                                      </t>
    </r>
  </si>
  <si>
    <t xml:space="preserve">COLORED TRITAN LIDS  (COPOLYESTER BPA FREE) </t>
  </si>
  <si>
    <r>
      <t>FALSI FONDI TRITAN (COPOLIESTERE BPA FREE) COLORATI</t>
    </r>
    <r>
      <rPr>
        <b/>
        <sz val="14"/>
        <rFont val="Tahoma"/>
        <family val="2"/>
      </rPr>
      <t xml:space="preserve">                                                                                        </t>
    </r>
  </si>
  <si>
    <t>COLORED TRITAN DRAINER PLATES (COPOLYESTER BPA FREE)</t>
  </si>
  <si>
    <t>BTR21200.COLOR</t>
  </si>
  <si>
    <t>BTR11200.COLOR</t>
  </si>
  <si>
    <t>BTR11150.COLOR</t>
  </si>
  <si>
    <t>BTR11100.COLOR</t>
  </si>
  <si>
    <t>BTR11065.COLOR</t>
  </si>
  <si>
    <t>BTR12200.COLOR</t>
  </si>
  <si>
    <t>BTR12150.COLOR</t>
  </si>
  <si>
    <t>BTR12100.COLOR</t>
  </si>
  <si>
    <t>BTR12065.COLOR</t>
  </si>
  <si>
    <t>BTR13200.COLOR</t>
  </si>
  <si>
    <t>BTR13150.COLOR</t>
  </si>
  <si>
    <t>BTR13100.COLOR</t>
  </si>
  <si>
    <t>BTR13065.COLOR</t>
  </si>
  <si>
    <t>BTR14200.COLOR</t>
  </si>
  <si>
    <t>BTR14150.COLOR</t>
  </si>
  <si>
    <t>BTR14100.COLOR</t>
  </si>
  <si>
    <t>BTR14065.COLOR</t>
  </si>
  <si>
    <t>BTR16200.COLOR</t>
  </si>
  <si>
    <t>BTR16150.COLOR</t>
  </si>
  <si>
    <t>BTR16100.COLOR</t>
  </si>
  <si>
    <t>BTR16065.COLOR</t>
  </si>
  <si>
    <t>BTR19100.COLOR</t>
  </si>
  <si>
    <t>BTR19065.COLOR</t>
  </si>
  <si>
    <t>CTR21000.COLOR</t>
  </si>
  <si>
    <t>CTR11000.COLOR</t>
  </si>
  <si>
    <t>CTR12000.COLOR</t>
  </si>
  <si>
    <t>CTR13000.COLOR</t>
  </si>
  <si>
    <t>CTR14000.COLOR</t>
  </si>
  <si>
    <t>CTR16000.COLOR</t>
  </si>
  <si>
    <t>CTR19000.COLOR</t>
  </si>
  <si>
    <t>FFTR21000.COLOR</t>
  </si>
  <si>
    <t>FFTR11000.COLOR</t>
  </si>
  <si>
    <t>FFTR12000.COLOR</t>
  </si>
  <si>
    <t>Es.: BTR11200.BIA = Bacinella 1/1 h. 200 Tritan bianco</t>
  </si>
  <si>
    <t>Example: BTR11200.BIA = Tritan GN container 1/1 h. 200 white color</t>
  </si>
  <si>
    <t>CONTENITORI GASTRONORM TRITAN ( COPOLIESTERE BPA FREE) COLORATI</t>
  </si>
  <si>
    <t>Pag. 36</t>
  </si>
  <si>
    <t>Pag. 37</t>
  </si>
  <si>
    <t>BHT11100</t>
  </si>
  <si>
    <t>BHT11065</t>
  </si>
  <si>
    <t>BHT12150</t>
  </si>
  <si>
    <t>BHT12100</t>
  </si>
  <si>
    <t>BHT12065</t>
  </si>
  <si>
    <t>BHT13150</t>
  </si>
  <si>
    <t>BHT13100</t>
  </si>
  <si>
    <t>BHT13065</t>
  </si>
  <si>
    <t>BHT14150</t>
  </si>
  <si>
    <t>BHT14100</t>
  </si>
  <si>
    <t>BHT14065</t>
  </si>
  <si>
    <t>BHT16150</t>
  </si>
  <si>
    <t>BHT16100</t>
  </si>
  <si>
    <t>BHT16065</t>
  </si>
  <si>
    <t>BHT19100</t>
  </si>
  <si>
    <t>BHT19065</t>
  </si>
  <si>
    <t>CHT11000</t>
  </si>
  <si>
    <t>CHT12000</t>
  </si>
  <si>
    <t>CHT13000</t>
  </si>
  <si>
    <t>CHT14000</t>
  </si>
  <si>
    <t>CHT16000</t>
  </si>
  <si>
    <t>CHT19000</t>
  </si>
  <si>
    <r>
      <t xml:space="preserve">CONTENITORI GASTRONORM PER ALTE TEMPERATURE (HT) BPA FREE </t>
    </r>
    <r>
      <rPr>
        <b/>
        <sz val="14"/>
        <rFont val="Tahoma"/>
        <family val="2"/>
      </rPr>
      <t xml:space="preserve">                                                                                                      </t>
    </r>
  </si>
  <si>
    <t>GASTRONORM CONTAINERS FOR HIGH TEMPERATURES (HT) BPA FREE</t>
  </si>
  <si>
    <t>LIDS FOR HIGH TEMPERATURES (HT) BPA FREE</t>
  </si>
  <si>
    <t>COPERCHI PER ALTE TEMPERATURE (HT) BPA FREE</t>
  </si>
  <si>
    <t>CONTENITORI GASTRONORM PER ALTE TEMPERATURE (HT) BPA FREE</t>
  </si>
  <si>
    <t xml:space="preserve">GASTRONORM CONTAINERS FOR HIGH TEMPERATURES (HT) BPA FREE </t>
  </si>
  <si>
    <t>BICPCDROPS</t>
  </si>
  <si>
    <t>BICPCDROPB</t>
  </si>
  <si>
    <t>BICPCDROPJ</t>
  </si>
  <si>
    <t>BICPCDROPC</t>
  </si>
  <si>
    <t>TRIPLO STRATO MARMORIZZATO</t>
  </si>
  <si>
    <t>NON-STICK MARBLED COATING</t>
  </si>
  <si>
    <t>TEGLIE BORDO PIANO IN ACCIAIO INOX E ALLUMINIO CON ANTIADERENTE TRIPLO STRATO MARMORIZZATO</t>
  </si>
  <si>
    <t xml:space="preserve">STAINLESS STEEL AND ALUMINIUM WITH TRIPLE LAYER NON-STICK MARBLED COATING GN BAKING PANS </t>
  </si>
  <si>
    <t>N.B. Qualsiasi colore per quantitativi superiori a 500 pz</t>
  </si>
  <si>
    <t>N.B. Any color is available for quantities over 500 pcs</t>
  </si>
  <si>
    <t>FFHT11000</t>
  </si>
  <si>
    <t>FFHT12000</t>
  </si>
  <si>
    <r>
      <t>FALSI FONDI PER ALTE TEMPERATURE (HT) BPA FREE</t>
    </r>
    <r>
      <rPr>
        <b/>
        <sz val="14"/>
        <rFont val="Tahoma"/>
        <family val="2"/>
      </rPr>
      <t xml:space="preserve">                                                                                           </t>
    </r>
  </si>
  <si>
    <t>DRAINER PLATES FOR HIGH TEMPERATURES (HT) BPA FREE</t>
  </si>
  <si>
    <t>Es.: CPP11000.BIA = Coperchio 1/1 polipropilene bianco</t>
  </si>
  <si>
    <t>Example: CPP11000.BIA = PP Lid 1/1  white color</t>
  </si>
  <si>
    <t>COLORED POLYPROPYLENE HACCP LIDS</t>
  </si>
  <si>
    <t>CONTENITORI GASTRONORM IN ACCIAIO INOX</t>
  </si>
  <si>
    <t>Cm 26 TRITAN</t>
  </si>
  <si>
    <r>
      <t>COPERCHI POLIPROPILENE PER CLIPS HACCP</t>
    </r>
    <r>
      <rPr>
        <b/>
        <sz val="14"/>
        <rFont val="Tahoma"/>
        <family val="2"/>
      </rPr>
      <t xml:space="preserve">                                                                                                      </t>
    </r>
  </si>
  <si>
    <r>
      <t>COPERCHI POLIPROPILENE COLORATI HACCP</t>
    </r>
    <r>
      <rPr>
        <b/>
        <sz val="14"/>
        <rFont val="Tahoma"/>
        <family val="2"/>
      </rPr>
      <t xml:space="preserve">                                                                                                   </t>
    </r>
  </si>
  <si>
    <t>POLYPROPYLENE LIDS FOR HACCP CLIPS</t>
  </si>
  <si>
    <r>
      <t>COPERCHI IN TRITAN PER CONSERVAZIONE E TRASPORTO</t>
    </r>
    <r>
      <rPr>
        <b/>
        <sz val="14"/>
        <rFont val="Tahoma"/>
        <family val="2"/>
      </rPr>
      <t xml:space="preserve">                                                                                               </t>
    </r>
  </si>
  <si>
    <t>TRITAN LIDS FOR FOOD PRESERVATION AND TRANSPORT</t>
  </si>
  <si>
    <r>
      <t>VALVOLA PER COPERCHIO TRITAN</t>
    </r>
    <r>
      <rPr>
        <b/>
        <sz val="14"/>
        <rFont val="Tahoma"/>
        <family val="2"/>
      </rPr>
      <t xml:space="preserve">                                                                                               </t>
    </r>
  </si>
  <si>
    <t>VALVE FOR TRITAN LID</t>
  </si>
  <si>
    <t>BA11150BA</t>
  </si>
  <si>
    <t>BA12150BA</t>
  </si>
  <si>
    <t>BA13150BA</t>
  </si>
  <si>
    <t>BA19100BA</t>
  </si>
  <si>
    <t>GECPCCA</t>
  </si>
  <si>
    <t>Coperchio policarbonato carapina / Polycarbonate tube lid</t>
  </si>
  <si>
    <t>PORZIONATORE IN ACCIAIO INOX E NYLON</t>
  </si>
  <si>
    <t>STAINLESS STEEL AND NYLON ICE CREAM SCOOP</t>
  </si>
  <si>
    <t>Colori disponibili: blu; giallo; rosso; verde</t>
  </si>
  <si>
    <t>Available colors: blue; yellow; red; green</t>
  </si>
  <si>
    <t>GEVPCMON</t>
  </si>
  <si>
    <t>GEVPCSTE</t>
  </si>
  <si>
    <t>685X485X330 / 625X425X270 mm</t>
  </si>
  <si>
    <t xml:space="preserve">Dim.                                                                                                                   </t>
  </si>
  <si>
    <t>360X250 H.55 mm</t>
  </si>
  <si>
    <t>Espositore mini-bicchieri di gelato / Display tray for mini ice cream glasses</t>
  </si>
  <si>
    <t>Espositore mini-porzioni stecchi / Display tray for mini portions sticks</t>
  </si>
  <si>
    <t>VASSOI ESPOSITORI IN POLICARBONATO</t>
  </si>
  <si>
    <t>POLYCARBONATE DISPLAY TRAYS</t>
  </si>
  <si>
    <t>PA1POP</t>
  </si>
  <si>
    <t>PA2TWI</t>
  </si>
  <si>
    <t>PA2TWI.1</t>
  </si>
  <si>
    <t>PA10TAP</t>
  </si>
  <si>
    <t>PA10TAP.COLOR</t>
  </si>
  <si>
    <t>PA12DEL</t>
  </si>
  <si>
    <t>PA12DEL.COLOR</t>
  </si>
  <si>
    <t>PA13DEB</t>
  </si>
  <si>
    <t>PA13DEB.COLOR</t>
  </si>
  <si>
    <t>PA14DEV</t>
  </si>
  <si>
    <t>PA14DEV.COLOR</t>
  </si>
  <si>
    <t>Pag. 38</t>
  </si>
  <si>
    <t>Pag. 39</t>
  </si>
  <si>
    <r>
      <t xml:space="preserve">INDICE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indexed="8"/>
        <rFont val="Tahoma"/>
        <family val="2"/>
      </rPr>
      <t>TABLE OF CONTENTS</t>
    </r>
  </si>
  <si>
    <t>FFP13000</t>
  </si>
  <si>
    <t>FFP16000</t>
  </si>
  <si>
    <t>266x116</t>
  </si>
  <si>
    <t>118x106</t>
  </si>
  <si>
    <t>FFTR13000</t>
  </si>
  <si>
    <t>FFTR16000</t>
  </si>
  <si>
    <t>FFTR13000.COLOR</t>
  </si>
  <si>
    <t>FFTR16000.COLOR</t>
  </si>
  <si>
    <t>FFPP13000</t>
  </si>
  <si>
    <t>FFPP16000</t>
  </si>
  <si>
    <t>FFHT13000</t>
  </si>
  <si>
    <t>FFHT16000</t>
  </si>
  <si>
    <t>GEVPCKIT</t>
  </si>
  <si>
    <t>Pentola induzione 2/3 h. 230 / Induction pan 2/3 h. 230</t>
  </si>
  <si>
    <t>BFL12065</t>
  </si>
  <si>
    <t>Gelateria Polipropilene quantità minima: 1.000 pz per modello</t>
  </si>
  <si>
    <t>Polypropylene ice cream basins: MOQ 1.000 pcs per model</t>
  </si>
  <si>
    <t>GE2025.EC</t>
  </si>
  <si>
    <t>GE2025A.EC</t>
  </si>
  <si>
    <t>FF13000</t>
  </si>
  <si>
    <t>FF16000</t>
  </si>
  <si>
    <t>469x269</t>
  </si>
  <si>
    <t>271x211</t>
  </si>
  <si>
    <t xml:space="preserve">* Quantità minima 100 pz per modello, salvo disponibilita’ a magazzino  </t>
  </si>
  <si>
    <r>
      <t xml:space="preserve">CONTENITORI GASTRONORM POLICARBONATO  </t>
    </r>
    <r>
      <rPr>
        <b/>
        <sz val="13.5"/>
        <rFont val="Tahoma"/>
        <family val="2"/>
      </rPr>
      <t xml:space="preserve">                                                                                                      </t>
    </r>
  </si>
  <si>
    <r>
      <t xml:space="preserve">COPERCHI POLICARBONATO  </t>
    </r>
    <r>
      <rPr>
        <b/>
        <sz val="13.5"/>
        <rFont val="Tahoma"/>
        <family val="2"/>
      </rPr>
      <t xml:space="preserve">                                                                                                      </t>
    </r>
  </si>
  <si>
    <r>
      <t xml:space="preserve">COPERCHI POLICARBONATO ERMETICI  </t>
    </r>
    <r>
      <rPr>
        <b/>
        <sz val="13.5"/>
        <rFont val="Tahoma"/>
        <family val="2"/>
      </rPr>
      <t xml:space="preserve">                                                                                                       </t>
    </r>
  </si>
  <si>
    <r>
      <t>FALSI FONDI POLICARBONATO</t>
    </r>
    <r>
      <rPr>
        <b/>
        <sz val="13.5"/>
        <rFont val="Tahoma"/>
        <family val="2"/>
      </rPr>
      <t xml:space="preserve">                                                                                             </t>
    </r>
  </si>
  <si>
    <r>
      <t xml:space="preserve">CONTENITORI GASTRONORM TRITAN ( COPOLIESTERE BPA FREE) </t>
    </r>
    <r>
      <rPr>
        <b/>
        <sz val="13.5"/>
        <rFont val="Tahoma"/>
        <family val="2"/>
      </rPr>
      <t xml:space="preserve">                                                                                                      </t>
    </r>
  </si>
  <si>
    <r>
      <t>COPERCHI TRITAN (COPOLIESTERE BPA FREE)</t>
    </r>
    <r>
      <rPr>
        <b/>
        <sz val="13.5"/>
        <rFont val="Tahoma"/>
        <family val="2"/>
      </rPr>
      <t xml:space="preserve">                                                                                                      </t>
    </r>
  </si>
  <si>
    <r>
      <t>COPERCHI ERMETICI TRITAN (COPOLIESTERE BPA FREE)</t>
    </r>
    <r>
      <rPr>
        <b/>
        <sz val="13.5"/>
        <rFont val="Tahoma"/>
        <family val="2"/>
      </rPr>
      <t xml:space="preserve">                                                                                                       </t>
    </r>
  </si>
  <si>
    <r>
      <t>FALSI FONDI TRITAN (COPOLIESTERE BPA FREE)</t>
    </r>
    <r>
      <rPr>
        <b/>
        <sz val="13.5"/>
        <rFont val="Tahoma"/>
        <family val="2"/>
      </rPr>
      <t xml:space="preserve">                                                                                        </t>
    </r>
  </si>
  <si>
    <t>CONTENITORI GASTRONORM POLIPROPILENE IML ALLERGENI</t>
  </si>
  <si>
    <r>
      <t>CONTENITORI GASTRONORM POLIPROPILENE IML ALLERGENI</t>
    </r>
    <r>
      <rPr>
        <b/>
        <sz val="14"/>
        <rFont val="Tahoma"/>
        <family val="2"/>
      </rPr>
      <t xml:space="preserve">                                                                                              </t>
    </r>
  </si>
  <si>
    <r>
      <t>COPERCHI POLIPROPILENE PER CLIPS ALLERGENI</t>
    </r>
    <r>
      <rPr>
        <b/>
        <sz val="14"/>
        <rFont val="Tahoma"/>
        <family val="2"/>
      </rPr>
      <t xml:space="preserve">                                                                                     </t>
    </r>
  </si>
  <si>
    <r>
      <t>COPERCHI POLIPROPILENE COLORATI ALLERGENI</t>
    </r>
    <r>
      <rPr>
        <b/>
        <sz val="14"/>
        <rFont val="Tahoma"/>
        <family val="2"/>
      </rPr>
      <t xml:space="preserve">                                                                                               </t>
    </r>
  </si>
  <si>
    <t>CLIPS COPERCHI POLIPROPILENE ALLERGENI</t>
  </si>
  <si>
    <t>CPP11000.VIO</t>
  </si>
  <si>
    <t>CPP12000.VIO</t>
  </si>
  <si>
    <t>CPP13000.VIO</t>
  </si>
  <si>
    <t>CPP14000.VIO</t>
  </si>
  <si>
    <t>CPP16000.VIO</t>
  </si>
  <si>
    <t>CPP19000.VIO</t>
  </si>
  <si>
    <t>HORCLIP.VIO</t>
  </si>
  <si>
    <t>HORBCLIP.VIO</t>
  </si>
  <si>
    <t>BPP11200AL</t>
  </si>
  <si>
    <t>BPP11150AL</t>
  </si>
  <si>
    <t>BPP11100AL</t>
  </si>
  <si>
    <t>BPP11065AL</t>
  </si>
  <si>
    <t>BPP12200AL</t>
  </si>
  <si>
    <t>BPP12150AL</t>
  </si>
  <si>
    <t>BPP12100AL</t>
  </si>
  <si>
    <t>BPP12065AL</t>
  </si>
  <si>
    <t>BPP13200AL</t>
  </si>
  <si>
    <t>BPP13150AL</t>
  </si>
  <si>
    <t>BPP13100AL</t>
  </si>
  <si>
    <t>BPP13065AL</t>
  </si>
  <si>
    <t>BPP14200AL</t>
  </si>
  <si>
    <t>BPP14150AL</t>
  </si>
  <si>
    <t>BPP14100AL</t>
  </si>
  <si>
    <t>BPP14065AL</t>
  </si>
  <si>
    <t>BPP16200AL</t>
  </si>
  <si>
    <t>BPP16150AL</t>
  </si>
  <si>
    <t>BPP16100AL</t>
  </si>
  <si>
    <t>BPP16065AL</t>
  </si>
  <si>
    <t>BPP19100AL</t>
  </si>
  <si>
    <t>BPP19065AL</t>
  </si>
  <si>
    <t>Pag. 40</t>
  </si>
  <si>
    <t>POLYPROPYLENE IML HACCP GASTRONORM CONTAINERS FOR ALLERGIES</t>
  </si>
  <si>
    <t>POLYPROPYLENE LIDS FOR CLIPS FOR ALLERGIES</t>
  </si>
  <si>
    <t>COLORED POLYPROPYLENE LIDS FOR ALLERGIES</t>
  </si>
  <si>
    <t>CLIPS POLYPROPYLENE LIDS FOR ALLERGIES</t>
  </si>
  <si>
    <t>Quantità minima per modello: 1 confezione</t>
  </si>
  <si>
    <t>Minimum order quantity per model:  1 box</t>
  </si>
  <si>
    <t>Cm 21 PETG</t>
  </si>
  <si>
    <t>STAINLESS STEEL SPATULAS-HANDLE IN TRITAN, PETG OR POLYPROPYLENE</t>
  </si>
  <si>
    <t>SPATOLE ACCIAIO INOX CON MANICO IN TRITAN, PETG O POLIPROPILENE</t>
  </si>
  <si>
    <t>GETSP108</t>
  </si>
  <si>
    <t>SPATOLE DA LABORATORIO</t>
  </si>
  <si>
    <t>GETSP1010</t>
  </si>
  <si>
    <t>GETSP1160</t>
  </si>
  <si>
    <t>GETSP18</t>
  </si>
  <si>
    <t>GETSP694.BIA</t>
  </si>
  <si>
    <t>GETSP694.BLU</t>
  </si>
  <si>
    <t>GETSG1174</t>
  </si>
  <si>
    <t>GETETSG</t>
  </si>
  <si>
    <t>GETMAR</t>
  </si>
  <si>
    <t>POLYPROPYLENE GASTRONORM CONTAINERS IML FOR ALLERGIES</t>
  </si>
  <si>
    <t>SPATULA FOR LABORATORIES</t>
  </si>
  <si>
    <t>ICE-CREAM FLAVOUR HOLDER</t>
  </si>
  <si>
    <t>Clip singola porta badge / Single badge holder clip</t>
  </si>
  <si>
    <t>HORCLIPBAD.VIO</t>
  </si>
  <si>
    <t>HORBCLIPBAD.VIO</t>
  </si>
  <si>
    <t>PORTA BADGE</t>
  </si>
  <si>
    <t>BADGE HOLDER</t>
  </si>
  <si>
    <t>HORPB100</t>
  </si>
  <si>
    <t>HORPB150</t>
  </si>
  <si>
    <t>HORPB200</t>
  </si>
  <si>
    <t>N.B. It’s not possible to use the badge holder clips with containers lower than 100 mm</t>
  </si>
  <si>
    <t>Prezzo                                                                       Price</t>
  </si>
  <si>
    <t>N.B. Non è possibile utilizzare le clips porta badge con contenitori di altezza inferiore a 100 mm</t>
  </si>
  <si>
    <t>COPERCHIO IN POLICARBONATO</t>
  </si>
  <si>
    <t>POLYCARBONATE LID</t>
  </si>
  <si>
    <t>GETSGC7143</t>
  </si>
  <si>
    <t>GETSP18M</t>
  </si>
  <si>
    <t>GETSP108.BIA</t>
  </si>
  <si>
    <t>GETSP18L</t>
  </si>
  <si>
    <t>* Available colors: Red (ROS); Blue (AZZ); Yellow (GIA); Purple (VIO); Black fumé (FUM)</t>
  </si>
  <si>
    <t xml:space="preserve">Coperchio policarbonato trasparente  / Transparent polycarbonate lid </t>
  </si>
  <si>
    <t>Coperchio a muffola / Dome cover lid</t>
  </si>
  <si>
    <t>SET DI POSATE DELUXE</t>
  </si>
  <si>
    <t>SET DI POSATE DEBEAUTY</t>
  </si>
  <si>
    <t>SET DI POSATE DEVINE</t>
  </si>
  <si>
    <t>* Minimum order quantity 100 pcs per model, subject to stock availability</t>
  </si>
  <si>
    <t>Minimum order quantity: 300 pcs per model subject to stock availability</t>
  </si>
  <si>
    <t>Porzionatore in acciao inox e nylon Ø 79 mm misura 8</t>
  </si>
  <si>
    <t>Porzionatore in acciao inox e nylon Ø 65 mm misura 12</t>
  </si>
  <si>
    <t>Porzionatore in acciao inox e nylon Ø 61 mm misura 16</t>
  </si>
  <si>
    <t>Porzionatore in acciao inox e nylon Ø 56 mm misura 20</t>
  </si>
  <si>
    <t>Porzionatore in acciao inox e nylon Ø 51 mm misura 24</t>
  </si>
  <si>
    <t>Porzionatore in acciao inox e nylon Ø 49 mm misura 30</t>
  </si>
  <si>
    <t>Porzionatore in acciao inox e nylon Ø 46 mm misura 36</t>
  </si>
  <si>
    <t>Porzionatore in acciao inox e nylon Ø 44 mm misura 40</t>
  </si>
  <si>
    <t>Porzionatore in acciao inox e nylon Ø 42 mm misura 45</t>
  </si>
  <si>
    <t>Porzionatore in acciao inox e nylon Ø 39 mm misura 50</t>
  </si>
  <si>
    <t>Porzionatore in acciao inox e nylon Ø 28 mm misura 100</t>
  </si>
  <si>
    <r>
      <t xml:space="preserve">* </t>
    </r>
    <r>
      <rPr>
        <sz val="10"/>
        <rFont val="Tahoma"/>
        <family val="2"/>
      </rPr>
      <t>Solo per versione senza maniglia</t>
    </r>
  </si>
  <si>
    <t xml:space="preserve">SEGNAGUSTO </t>
  </si>
  <si>
    <t>GECOICE7560M</t>
  </si>
  <si>
    <t>GECOICE7560S</t>
  </si>
  <si>
    <t>COPPA GELATO "ICE" IN ACCIAIO INOX</t>
  </si>
  <si>
    <t>STAINLESS STEEL ICE-CREAM CUP "ICE"</t>
  </si>
  <si>
    <t>GECOICE75100S</t>
  </si>
  <si>
    <t>GECOICE7560MM</t>
  </si>
  <si>
    <t>GECOICE75100MM</t>
  </si>
  <si>
    <t>GECOICE7560SM</t>
  </si>
  <si>
    <t>GECOICE75100SM</t>
  </si>
  <si>
    <t>* For version without handle only</t>
  </si>
  <si>
    <r>
      <rPr>
        <b/>
        <sz val="10"/>
        <rFont val="Tahoma"/>
        <family val="2"/>
      </rPr>
      <t xml:space="preserve">* </t>
    </r>
    <r>
      <rPr>
        <sz val="10"/>
        <rFont val="Tahoma"/>
        <family val="2"/>
      </rPr>
      <t>Fascetta cartone Havana 100 pezzi/ Carton band Havana color (100 pcs)</t>
    </r>
  </si>
  <si>
    <r>
      <rPr>
        <b/>
        <sz val="10"/>
        <rFont val="Tahoma"/>
        <family val="2"/>
      </rPr>
      <t>*</t>
    </r>
    <r>
      <rPr>
        <sz val="10"/>
        <rFont val="Tahoma"/>
        <family val="2"/>
      </rPr>
      <t xml:space="preserve"> Fascetta cartone Havana personalizzata 1.000 pezzi/ Customized Carton band Havana color (1.000)</t>
    </r>
  </si>
  <si>
    <t>Prezzo                                           Price</t>
  </si>
  <si>
    <t>Prezzo                                                           Price</t>
  </si>
  <si>
    <t>Prezzo                                              Price</t>
  </si>
  <si>
    <t>mm                               esterno outside</t>
  </si>
  <si>
    <t>Prezzo                                                   Price</t>
  </si>
  <si>
    <t>AISI 304                              (1.4301)</t>
  </si>
  <si>
    <t xml:space="preserve">Coppa gelato Ø75 mm h. 60 mm sp. 7/10 acciaio inossidabile finitura meccanica                                                      S/S Ice-cream cup, Ø75 mm h. 60 mm, 7/10, mechanical finish </t>
  </si>
  <si>
    <t>Coppa gelato Ø75 mm h. 100 mm sp. 7/10 acciaio inossidabile finitura meccanica                                                                  S/S Ice-cream cup, Ø75 mm h. 100 mm, 7/10, mechanical finish</t>
  </si>
  <si>
    <t>Coppa gelato Ø75 mm h. 60 mm sp. 7/10 acciaio inossidabile finitura sabbiata                                                                   S/S Ice-cream cup, Ø75 mm h. 60 mm, 7/10, sanblasted finish</t>
  </si>
  <si>
    <t xml:space="preserve">Coppa gelato Ø75 mm h. 100 mm sp. 7/10 acciaio inossidabile finitura sabbiata                                                                      S/S Ice-cream cup, Ø75 mm h. 100 mm, 7/10, sandblasted finish </t>
  </si>
  <si>
    <t>Coppa gelato con manico Ø75 mm h. 60 mm sp. 7/10 acciaio inox finit. Meccanica                                                                   S/S Ice-cream cup with handle , Ø75 mm h. 60 mm, 7/10, mechanical finish</t>
  </si>
  <si>
    <t>Coppa gelato con manico Ø75 mm h. 100 mm sp. 7/10 acciaio inox finit. Meccanica                                           S/S Ice-cream cup with handle,  Ø75 mm h. 100 mm, 7/10, mechanical finish</t>
  </si>
  <si>
    <t>Coppa gelato con manico Ø75 mm h. 60 mm sp. 7/10 acciaio inox finit. Sabbiata                                                                              S/S Ice-cream cup with handle, Ø75 mm h. 60 mm, 7/10, sandblasted finish</t>
  </si>
  <si>
    <t>Coppa gelato con manico Ø75 mm h. 100 mm sp. 7/10 acciaio inox finit. Sabbiata                                                                   S/S Ice-cream cup with handle, Ø75 mm h. 100 mm, 7/10, sandblasted finish</t>
  </si>
  <si>
    <t>2.500                             pz/pcs</t>
  </si>
  <si>
    <t>5.000                               pz/pcs</t>
  </si>
  <si>
    <t>10.000                         pz/pcs</t>
  </si>
  <si>
    <t>50.000                               pz/pcs</t>
  </si>
  <si>
    <t>500                     pz/pcs</t>
  </si>
  <si>
    <t>1.000                                pz/pcs</t>
  </si>
  <si>
    <t>2.000                         pz/pcs</t>
  </si>
  <si>
    <t>Spatola con manico in tritan trasparente                                                                          Spatula with transparent tritan handle</t>
  </si>
  <si>
    <t>Spatola con manico in tritan colorato                                                                                     Spatula with colored tritan handle</t>
  </si>
  <si>
    <t>Spatola con manico in polipropilene colorato                                                                                           Spatula with colored polypropylene handle</t>
  </si>
  <si>
    <t>Spatola con manico in polipropilene colorato                                                                                                Spatula with colored polypropylene handle</t>
  </si>
  <si>
    <t>Spatola con manico in PETG trasparente                                                                                                    Spatula with transparent PETG handle</t>
  </si>
  <si>
    <t>Spatola con manico in PETG bianco                                                                                                           Spatula with white PETG handle</t>
  </si>
  <si>
    <t>SPATULA FOR LABORATORIES - STAINLESS STEEL AND NYLON ICE CREAM SCOOP - STAINLESS STEEL ICE-CREAM CUP</t>
  </si>
  <si>
    <t>SPATOLE DA LABORATORIO - PORZIONATORE IN ACCIAIO INOX E NYLON - COPPA GELATO ACCIAIO INOX</t>
  </si>
  <si>
    <t xml:space="preserve">TOP GEL (CONTENITORE ISOTERMICO) - VASSOI ESPOSITORI IN POLICARBONATO - SEGNAGUSTO </t>
  </si>
  <si>
    <t>TOP GEL (ISOTHERMAL BOX) - POLYCARBONATE DISPLAY TRAYS - ICE-CREAM FLAVOUR HOLDER</t>
  </si>
  <si>
    <t>Pag. 41</t>
  </si>
  <si>
    <t>Pag. 42</t>
  </si>
  <si>
    <t>Pag. 43</t>
  </si>
  <si>
    <t>Pag. 44</t>
  </si>
  <si>
    <t>6 pezzi clips porta badge in blister                                                                                    Badge holder clip – 6 pcs blister</t>
  </si>
  <si>
    <t>100 pezzi Porta badge per contenitore h. 100 mm                                                                100 pcs Badge holder for containers h. 100 mm</t>
  </si>
  <si>
    <t>100 pezzi Porta badge per contenitore h. 150/200 mm                                                              100 pcs Badge holder for containers h. 150/200 mm</t>
  </si>
  <si>
    <t>50 pezzi Porta badge per contenitore h. 200 mm                                                               50 pcs Badge holder for containers h. 200 mm</t>
  </si>
  <si>
    <t>Clip singola porta badge                                                                                                  Single badge holder clip</t>
  </si>
  <si>
    <t>6 pezzi clips porta badge in blister                                                                                        Badge holder clip – 6 pcs blister</t>
  </si>
  <si>
    <t>100 pezzi Porta badge per contenitore h. 100 mm                                                                                     100 pcs Badge holder for containers h. 100 mm</t>
  </si>
  <si>
    <t>100 pezzi Porta badge per contenitore h. 150/200 mm                                                                              100 pcs Badge holder for containers h. 150/200 mm</t>
  </si>
  <si>
    <t>50 pezzi Porta badge per contenitore h. 200 mm                                                                  50 pcs Badge holder for containers h. 200 mm</t>
  </si>
  <si>
    <t>Piastra Eutettica per carapina 0°C / -21°C / Eutectic plate for tube 0°C / -21°C</t>
  </si>
  <si>
    <t>POLYPROPYLENE HERMETIC LIDS WITH OVERMOLDED GASKET</t>
  </si>
  <si>
    <r>
      <t>COPERCHI ERMETICI POLIPROPILENE CON GUARNIZIONE SOVRASTAMPATA</t>
    </r>
    <r>
      <rPr>
        <b/>
        <sz val="14"/>
        <rFont val="Tahoma"/>
        <family val="2"/>
      </rPr>
      <t xml:space="preserve">                                                                                                      </t>
    </r>
  </si>
  <si>
    <t>CIO2613</t>
  </si>
  <si>
    <t>CIO3015</t>
  </si>
  <si>
    <t>CIO3616</t>
  </si>
  <si>
    <t>MAGGIORAZIONE NETTA PER LIVELLO CAPACITA' REALIZZATO TRAMITE LASER SU BICCHIERI IN POLICARBONATO,TRITAN</t>
  </si>
  <si>
    <t>200                     pz/pcs</t>
  </si>
  <si>
    <t>500                                pz/pcs</t>
  </si>
  <si>
    <t>1.000                         pz/pcs</t>
  </si>
  <si>
    <t xml:space="preserve">NET INCREASE FOR CAPACITY MARK BY LASER ON POLYCARBONATE AND TRITAN GLASSES </t>
  </si>
  <si>
    <t>2,2 mm</t>
  </si>
  <si>
    <t>Quantità minima: 500 pz per modello salvo disponibilità di magazzino</t>
  </si>
  <si>
    <t>Minimum order quantity: 500 pcs per model, subject to stock availability</t>
  </si>
  <si>
    <t>.COLOR</t>
  </si>
  <si>
    <r>
      <t>BP21200</t>
    </r>
    <r>
      <rPr>
        <sz val="10"/>
        <color indexed="9"/>
        <rFont val="Tahoma"/>
        <family val="2"/>
      </rPr>
      <t>.BIA</t>
    </r>
  </si>
  <si>
    <r>
      <t>BP11200</t>
    </r>
    <r>
      <rPr>
        <sz val="10"/>
        <color indexed="9"/>
        <rFont val="Tahoma"/>
        <family val="2"/>
      </rPr>
      <t>.BIA</t>
    </r>
  </si>
  <si>
    <r>
      <t>BP11150</t>
    </r>
    <r>
      <rPr>
        <sz val="10"/>
        <color indexed="9"/>
        <rFont val="Tahoma"/>
        <family val="2"/>
      </rPr>
      <t>.BIA</t>
    </r>
  </si>
  <si>
    <r>
      <t>BP11100</t>
    </r>
    <r>
      <rPr>
        <sz val="10"/>
        <color indexed="9"/>
        <rFont val="Tahoma"/>
        <family val="2"/>
      </rPr>
      <t>.BIA</t>
    </r>
  </si>
  <si>
    <r>
      <t>BP11065</t>
    </r>
    <r>
      <rPr>
        <sz val="10"/>
        <color indexed="9"/>
        <rFont val="Tahoma"/>
        <family val="2"/>
      </rPr>
      <t>.BIA</t>
    </r>
  </si>
  <si>
    <r>
      <t>BP12200</t>
    </r>
    <r>
      <rPr>
        <sz val="10"/>
        <color indexed="9"/>
        <rFont val="Tahoma"/>
        <family val="2"/>
      </rPr>
      <t>.BIA</t>
    </r>
  </si>
  <si>
    <r>
      <t>BP12150</t>
    </r>
    <r>
      <rPr>
        <sz val="10"/>
        <color indexed="9"/>
        <rFont val="Tahoma"/>
        <family val="2"/>
      </rPr>
      <t>.BIA</t>
    </r>
  </si>
  <si>
    <r>
      <t>BP12100</t>
    </r>
    <r>
      <rPr>
        <sz val="10"/>
        <color indexed="9"/>
        <rFont val="Tahoma"/>
        <family val="2"/>
      </rPr>
      <t>.BIA</t>
    </r>
  </si>
  <si>
    <r>
      <t>BP12065</t>
    </r>
    <r>
      <rPr>
        <sz val="10"/>
        <color indexed="9"/>
        <rFont val="Tahoma"/>
        <family val="2"/>
      </rPr>
      <t>.BIA</t>
    </r>
  </si>
  <si>
    <r>
      <t>BP13200</t>
    </r>
    <r>
      <rPr>
        <sz val="10"/>
        <color indexed="9"/>
        <rFont val="Tahoma"/>
        <family val="2"/>
      </rPr>
      <t>.BIA</t>
    </r>
  </si>
  <si>
    <r>
      <t>BP13150</t>
    </r>
    <r>
      <rPr>
        <sz val="10"/>
        <color indexed="9"/>
        <rFont val="Tahoma"/>
        <family val="2"/>
      </rPr>
      <t>.BIA</t>
    </r>
  </si>
  <si>
    <r>
      <t>BP13100</t>
    </r>
    <r>
      <rPr>
        <sz val="10"/>
        <color indexed="9"/>
        <rFont val="Tahoma"/>
        <family val="2"/>
      </rPr>
      <t>.BIA</t>
    </r>
  </si>
  <si>
    <r>
      <t>BP13065</t>
    </r>
    <r>
      <rPr>
        <sz val="10"/>
        <color indexed="9"/>
        <rFont val="Tahoma"/>
        <family val="2"/>
      </rPr>
      <t>.BIA</t>
    </r>
  </si>
  <si>
    <r>
      <t>BP14200</t>
    </r>
    <r>
      <rPr>
        <sz val="10"/>
        <color indexed="9"/>
        <rFont val="Tahoma"/>
        <family val="2"/>
      </rPr>
      <t>.BIA</t>
    </r>
  </si>
  <si>
    <r>
      <t>BP14150</t>
    </r>
    <r>
      <rPr>
        <sz val="10"/>
        <color indexed="9"/>
        <rFont val="Tahoma"/>
        <family val="2"/>
      </rPr>
      <t>.BIA</t>
    </r>
  </si>
  <si>
    <r>
      <t>BP14100</t>
    </r>
    <r>
      <rPr>
        <sz val="10"/>
        <color indexed="9"/>
        <rFont val="Tahoma"/>
        <family val="2"/>
      </rPr>
      <t>.BIA</t>
    </r>
  </si>
  <si>
    <r>
      <t>BP14065</t>
    </r>
    <r>
      <rPr>
        <sz val="10"/>
        <color indexed="9"/>
        <rFont val="Tahoma"/>
        <family val="2"/>
      </rPr>
      <t>.BIA</t>
    </r>
  </si>
  <si>
    <r>
      <t>BP16200</t>
    </r>
    <r>
      <rPr>
        <sz val="10"/>
        <color indexed="9"/>
        <rFont val="Tahoma"/>
        <family val="2"/>
      </rPr>
      <t>.BIA</t>
    </r>
  </si>
  <si>
    <r>
      <t>BP16150</t>
    </r>
    <r>
      <rPr>
        <sz val="10"/>
        <color indexed="9"/>
        <rFont val="Tahoma"/>
        <family val="2"/>
      </rPr>
      <t>.BIA</t>
    </r>
  </si>
  <si>
    <r>
      <t>BP16100</t>
    </r>
    <r>
      <rPr>
        <sz val="10"/>
        <color indexed="9"/>
        <rFont val="Tahoma"/>
        <family val="2"/>
      </rPr>
      <t>.BIA</t>
    </r>
  </si>
  <si>
    <r>
      <t>BP16065</t>
    </r>
    <r>
      <rPr>
        <sz val="10"/>
        <color indexed="9"/>
        <rFont val="Tahoma"/>
        <family val="2"/>
      </rPr>
      <t>.BIA</t>
    </r>
  </si>
  <si>
    <r>
      <t>BP19100</t>
    </r>
    <r>
      <rPr>
        <sz val="10"/>
        <color indexed="9"/>
        <rFont val="Tahoma"/>
        <family val="2"/>
      </rPr>
      <t>.BIA</t>
    </r>
  </si>
  <si>
    <r>
      <t>BP19065</t>
    </r>
    <r>
      <rPr>
        <sz val="10"/>
        <color indexed="9"/>
        <rFont val="Tahoma"/>
        <family val="2"/>
      </rPr>
      <t>.BIA</t>
    </r>
  </si>
  <si>
    <t>CP21SME</t>
  </si>
  <si>
    <t>CP11SME</t>
  </si>
  <si>
    <t>CP12SME</t>
  </si>
  <si>
    <t>CP13SME</t>
  </si>
  <si>
    <t>CP14SME</t>
  </si>
  <si>
    <t>CP16SME</t>
  </si>
  <si>
    <t>CP19SME</t>
  </si>
  <si>
    <r>
      <t>FFP21000</t>
    </r>
    <r>
      <rPr>
        <sz val="10"/>
        <color indexed="9"/>
        <rFont val="Tahoma"/>
        <family val="2"/>
      </rPr>
      <t>.BIA</t>
    </r>
  </si>
  <si>
    <r>
      <t>FFP11000</t>
    </r>
    <r>
      <rPr>
        <sz val="10"/>
        <color indexed="9"/>
        <rFont val="Tahoma"/>
        <family val="2"/>
      </rPr>
      <t>.BIA</t>
    </r>
  </si>
  <si>
    <r>
      <t>FFP12000</t>
    </r>
    <r>
      <rPr>
        <sz val="10"/>
        <color indexed="9"/>
        <rFont val="Tahoma"/>
        <family val="2"/>
      </rPr>
      <t>.BIA</t>
    </r>
  </si>
  <si>
    <r>
      <t>FFP13000</t>
    </r>
    <r>
      <rPr>
        <sz val="10"/>
        <color indexed="9"/>
        <rFont val="Tahoma"/>
        <family val="2"/>
      </rPr>
      <t>.BIA</t>
    </r>
  </si>
  <si>
    <r>
      <t>FFP16000</t>
    </r>
    <r>
      <rPr>
        <sz val="10"/>
        <color indexed="9"/>
        <rFont val="Tahoma"/>
        <family val="2"/>
      </rPr>
      <t>.BIA</t>
    </r>
  </si>
  <si>
    <t>CT11SMA</t>
  </si>
  <si>
    <t>CT12SMA</t>
  </si>
  <si>
    <t>CT13SMA</t>
  </si>
  <si>
    <t>CT14SMA</t>
  </si>
  <si>
    <t>CT16SMA</t>
  </si>
  <si>
    <t>CT23SMA</t>
  </si>
  <si>
    <t>CTRSG1/1</t>
  </si>
  <si>
    <t>CTRSG1/2</t>
  </si>
  <si>
    <t>CTRSG1/3</t>
  </si>
  <si>
    <t>CAS11000</t>
  </si>
  <si>
    <t>CAS12000</t>
  </si>
  <si>
    <t>CTRS11000</t>
  </si>
  <si>
    <t>CTRS12000</t>
  </si>
  <si>
    <t>CTRS13000</t>
  </si>
  <si>
    <t>CPE11000</t>
  </si>
  <si>
    <t>ERMETICO</t>
  </si>
  <si>
    <t>CPE12000</t>
  </si>
  <si>
    <t>CPE13000</t>
  </si>
  <si>
    <t>CPE14000</t>
  </si>
  <si>
    <t>CPE16000</t>
  </si>
  <si>
    <t>CPE19000</t>
  </si>
  <si>
    <t>CPPT11000</t>
  </si>
  <si>
    <t>CPPT12000</t>
  </si>
  <si>
    <t>CPPT13000</t>
  </si>
  <si>
    <t>CPPT14000</t>
  </si>
  <si>
    <t>CPPT16000</t>
  </si>
  <si>
    <t>CPPT19000</t>
  </si>
  <si>
    <t>CPP11000</t>
  </si>
  <si>
    <t>CPP12000</t>
  </si>
  <si>
    <t>CPP13000</t>
  </si>
  <si>
    <t>CPP14000</t>
  </si>
  <si>
    <t>CPP16000</t>
  </si>
  <si>
    <t>CTRE11000</t>
  </si>
  <si>
    <t>CTRE12000</t>
  </si>
  <si>
    <t>CTRE13000</t>
  </si>
  <si>
    <t>CTRE14000</t>
  </si>
  <si>
    <t>CTRE16000</t>
  </si>
  <si>
    <t>CTRE19000</t>
  </si>
  <si>
    <t>CTR11SME</t>
  </si>
  <si>
    <t>CTR11SME.COLOR</t>
  </si>
  <si>
    <t>CTR12SME</t>
  </si>
  <si>
    <t>CTR12SME.COLOR</t>
  </si>
  <si>
    <t>CTR13SME</t>
  </si>
  <si>
    <t>CTR13SME.COLOR</t>
  </si>
  <si>
    <t>CTR14SME</t>
  </si>
  <si>
    <t>CTR14SME.COLOR</t>
  </si>
  <si>
    <t>CTR16SME</t>
  </si>
  <si>
    <t>CTR16SME.COLOR</t>
  </si>
  <si>
    <t>CTR19SME</t>
  </si>
  <si>
    <t>CTR19SME.COLOR</t>
  </si>
  <si>
    <t>CTR21SME</t>
  </si>
  <si>
    <t>CTR21SME.COLOR</t>
  </si>
  <si>
    <t>BICPCGRA35S</t>
  </si>
  <si>
    <t>GECOICE75100M</t>
  </si>
  <si>
    <t>GESPATR26.TRA</t>
  </si>
  <si>
    <t>GESPPC</t>
  </si>
  <si>
    <t>GECPC3616GU</t>
  </si>
  <si>
    <t>GECPC3625</t>
  </si>
  <si>
    <t>CIAF11200PMACT</t>
  </si>
  <si>
    <t>CIGEIU11</t>
  </si>
  <si>
    <t>CIGEIU11CAP</t>
  </si>
  <si>
    <t>CIGEPECAP</t>
  </si>
  <si>
    <t>CIGEPE11021</t>
  </si>
  <si>
    <t>CIGEPE1106</t>
  </si>
  <si>
    <t>CIGE11120</t>
  </si>
  <si>
    <t>CIGE11170</t>
  </si>
  <si>
    <t>CIGE11215</t>
  </si>
  <si>
    <t>CIGE11270CAP</t>
  </si>
  <si>
    <t>VA1-12180GN</t>
  </si>
  <si>
    <t>VA1-12230GN</t>
  </si>
  <si>
    <t>VATTP200</t>
  </si>
  <si>
    <t>VASFSS1.1/2"</t>
  </si>
  <si>
    <t>VASF1.1/2"</t>
  </si>
  <si>
    <t>VASF3.1/2"</t>
  </si>
  <si>
    <t>VASF3.1/2"Q</t>
  </si>
  <si>
    <t>VS4SETTBPSP07</t>
  </si>
  <si>
    <t>VS5SETTBPSP07</t>
  </si>
  <si>
    <t>AISI 304
(1.4301)</t>
  </si>
  <si>
    <t xml:space="preserve">Finitura
Finish            </t>
  </si>
  <si>
    <t>Prezzo
Price</t>
  </si>
  <si>
    <t>Capacità
Capacity</t>
  </si>
  <si>
    <t>Spessore
Thickness</t>
  </si>
  <si>
    <t>Codice
Code</t>
  </si>
  <si>
    <t>Normali
Standard</t>
  </si>
  <si>
    <t>DA SISTEMARE</t>
  </si>
  <si>
    <t>AISI 304 
(1.4301)</t>
  </si>
  <si>
    <t>Spacco Mestolo  Slots for Spoon
SME</t>
  </si>
  <si>
    <t>Spacco Maniglie e Mestolo
 Slots for Handles and Spoon SMM</t>
  </si>
  <si>
    <t>Spessore
 Thickness</t>
  </si>
  <si>
    <t>mm
esterno
outside</t>
  </si>
  <si>
    <t>Spessore 
Thickness</t>
  </si>
  <si>
    <t>mm 
esterno
outside</t>
  </si>
  <si>
    <t>mm esterno
 outside</t>
  </si>
  <si>
    <t>Spacco Mestolo
Slots for Spoon
SME *</t>
  </si>
  <si>
    <t>mm
esterno outside</t>
  </si>
  <si>
    <t>mm 
esterno 
outside</t>
  </si>
  <si>
    <t>mm
 esterno 
outside</t>
  </si>
  <si>
    <t>Capacità
 Capacity</t>
  </si>
  <si>
    <t>Spacco Mestolo
Slots for Spoon
SME*</t>
  </si>
  <si>
    <t xml:space="preserve">  </t>
  </si>
  <si>
    <t>mm
esterno 
outside</t>
  </si>
  <si>
    <t>Spacco Mestolo
Slots for Spoon
 SME*</t>
  </si>
  <si>
    <r>
      <t>BPP11200</t>
    </r>
    <r>
      <rPr>
        <sz val="10"/>
        <color indexed="9"/>
        <rFont val="Tahoma"/>
        <family val="2"/>
      </rPr>
      <t>.NER</t>
    </r>
  </si>
  <si>
    <r>
      <t>BPP11150</t>
    </r>
    <r>
      <rPr>
        <sz val="10"/>
        <color indexed="9"/>
        <rFont val="Tahoma"/>
        <family val="2"/>
      </rPr>
      <t>.NER</t>
    </r>
  </si>
  <si>
    <r>
      <t>BPP11100</t>
    </r>
    <r>
      <rPr>
        <sz val="10"/>
        <color indexed="9"/>
        <rFont val="Tahoma"/>
        <family val="2"/>
      </rPr>
      <t>.NER</t>
    </r>
  </si>
  <si>
    <r>
      <t>BPP11065</t>
    </r>
    <r>
      <rPr>
        <sz val="10"/>
        <color indexed="9"/>
        <rFont val="Tahoma"/>
        <family val="2"/>
      </rPr>
      <t>.NER</t>
    </r>
  </si>
  <si>
    <r>
      <t>BPP12200</t>
    </r>
    <r>
      <rPr>
        <sz val="10"/>
        <color indexed="9"/>
        <rFont val="Tahoma"/>
        <family val="2"/>
      </rPr>
      <t>.NER</t>
    </r>
  </si>
  <si>
    <r>
      <t>BPP12150</t>
    </r>
    <r>
      <rPr>
        <sz val="10"/>
        <color indexed="9"/>
        <rFont val="Tahoma"/>
        <family val="2"/>
      </rPr>
      <t>.NER</t>
    </r>
  </si>
  <si>
    <r>
      <t>BPP12100</t>
    </r>
    <r>
      <rPr>
        <sz val="10"/>
        <color indexed="9"/>
        <rFont val="Tahoma"/>
        <family val="2"/>
      </rPr>
      <t>.NER</t>
    </r>
  </si>
  <si>
    <r>
      <t>BPP12065</t>
    </r>
    <r>
      <rPr>
        <sz val="10"/>
        <color indexed="9"/>
        <rFont val="Tahoma"/>
        <family val="2"/>
      </rPr>
      <t>.NER</t>
    </r>
  </si>
  <si>
    <r>
      <t>BPP13200</t>
    </r>
    <r>
      <rPr>
        <sz val="10"/>
        <color indexed="9"/>
        <rFont val="Tahoma"/>
        <family val="2"/>
      </rPr>
      <t>.NER</t>
    </r>
  </si>
  <si>
    <r>
      <t>BPP13150</t>
    </r>
    <r>
      <rPr>
        <sz val="10"/>
        <color indexed="9"/>
        <rFont val="Tahoma"/>
        <family val="2"/>
      </rPr>
      <t>.NER</t>
    </r>
  </si>
  <si>
    <r>
      <t>BPP13100</t>
    </r>
    <r>
      <rPr>
        <sz val="10"/>
        <color indexed="9"/>
        <rFont val="Tahoma"/>
        <family val="2"/>
      </rPr>
      <t>.NER</t>
    </r>
  </si>
  <si>
    <r>
      <t>BPP13065</t>
    </r>
    <r>
      <rPr>
        <sz val="10"/>
        <color indexed="9"/>
        <rFont val="Tahoma"/>
        <family val="2"/>
      </rPr>
      <t>.NER</t>
    </r>
  </si>
  <si>
    <r>
      <t>BPP14200</t>
    </r>
    <r>
      <rPr>
        <sz val="10"/>
        <color indexed="9"/>
        <rFont val="Tahoma"/>
        <family val="2"/>
      </rPr>
      <t>.NER</t>
    </r>
  </si>
  <si>
    <r>
      <t>BPP14150</t>
    </r>
    <r>
      <rPr>
        <sz val="10"/>
        <color indexed="9"/>
        <rFont val="Tahoma"/>
        <family val="2"/>
      </rPr>
      <t>.NER</t>
    </r>
  </si>
  <si>
    <r>
      <t>BPP14100</t>
    </r>
    <r>
      <rPr>
        <sz val="10"/>
        <color indexed="9"/>
        <rFont val="Tahoma"/>
        <family val="2"/>
      </rPr>
      <t>.NER</t>
    </r>
  </si>
  <si>
    <r>
      <t>BPP14065</t>
    </r>
    <r>
      <rPr>
        <sz val="10"/>
        <color indexed="9"/>
        <rFont val="Tahoma"/>
        <family val="2"/>
      </rPr>
      <t>.NER</t>
    </r>
  </si>
  <si>
    <r>
      <t>BPP16200</t>
    </r>
    <r>
      <rPr>
        <sz val="10"/>
        <color indexed="9"/>
        <rFont val="Tahoma"/>
        <family val="2"/>
      </rPr>
      <t>.NER</t>
    </r>
  </si>
  <si>
    <r>
      <t>BPP16150</t>
    </r>
    <r>
      <rPr>
        <sz val="10"/>
        <color indexed="9"/>
        <rFont val="Tahoma"/>
        <family val="2"/>
      </rPr>
      <t>.NER</t>
    </r>
  </si>
  <si>
    <r>
      <t>BPP16100</t>
    </r>
    <r>
      <rPr>
        <sz val="10"/>
        <color indexed="9"/>
        <rFont val="Tahoma"/>
        <family val="2"/>
      </rPr>
      <t>.NER</t>
    </r>
  </si>
  <si>
    <r>
      <t>BPP16065</t>
    </r>
    <r>
      <rPr>
        <sz val="10"/>
        <color indexed="9"/>
        <rFont val="Tahoma"/>
        <family val="2"/>
      </rPr>
      <t>.NER</t>
    </r>
  </si>
  <si>
    <r>
      <t>BPP19100</t>
    </r>
    <r>
      <rPr>
        <sz val="10"/>
        <color indexed="9"/>
        <rFont val="Tahoma"/>
        <family val="2"/>
      </rPr>
      <t>.NER</t>
    </r>
  </si>
  <si>
    <r>
      <t>BPP19065</t>
    </r>
    <r>
      <rPr>
        <sz val="10"/>
        <color indexed="9"/>
        <rFont val="Tahoma"/>
        <family val="2"/>
      </rPr>
      <t>.NER</t>
    </r>
  </si>
  <si>
    <r>
      <t>CPP11000</t>
    </r>
    <r>
      <rPr>
        <sz val="10"/>
        <color indexed="9"/>
        <rFont val="Tahoma"/>
        <family val="2"/>
      </rPr>
      <t>.NER</t>
    </r>
  </si>
  <si>
    <r>
      <t>CPP12000</t>
    </r>
    <r>
      <rPr>
        <sz val="10"/>
        <color indexed="9"/>
        <rFont val="Tahoma"/>
        <family val="2"/>
      </rPr>
      <t>.NER</t>
    </r>
  </si>
  <si>
    <r>
      <t>CPP13000</t>
    </r>
    <r>
      <rPr>
        <sz val="10"/>
        <color indexed="9"/>
        <rFont val="Tahoma"/>
        <family val="2"/>
      </rPr>
      <t>.NER</t>
    </r>
  </si>
  <si>
    <r>
      <t>CPP14000</t>
    </r>
    <r>
      <rPr>
        <sz val="10"/>
        <color indexed="9"/>
        <rFont val="Tahoma"/>
        <family val="2"/>
      </rPr>
      <t>.NER</t>
    </r>
  </si>
  <si>
    <r>
      <t>CPP16000</t>
    </r>
    <r>
      <rPr>
        <sz val="10"/>
        <color indexed="9"/>
        <rFont val="Tahoma"/>
        <family val="2"/>
      </rPr>
      <t>.NER</t>
    </r>
  </si>
  <si>
    <r>
      <t>CPP19000</t>
    </r>
    <r>
      <rPr>
        <sz val="10"/>
        <color indexed="9"/>
        <rFont val="Tahoma"/>
        <family val="2"/>
      </rPr>
      <t>.NER</t>
    </r>
  </si>
  <si>
    <r>
      <t>FFPP11000</t>
    </r>
    <r>
      <rPr>
        <sz val="10"/>
        <color indexed="9"/>
        <rFont val="Tahoma"/>
        <family val="2"/>
      </rPr>
      <t>.NER</t>
    </r>
  </si>
  <si>
    <r>
      <t>FFPP12000</t>
    </r>
    <r>
      <rPr>
        <sz val="10"/>
        <color indexed="9"/>
        <rFont val="Tahoma"/>
        <family val="2"/>
      </rPr>
      <t>.NER</t>
    </r>
  </si>
  <si>
    <r>
      <t>FFPP13000</t>
    </r>
    <r>
      <rPr>
        <sz val="10"/>
        <color indexed="9"/>
        <rFont val="Tahoma"/>
        <family val="2"/>
      </rPr>
      <t>.NER</t>
    </r>
  </si>
  <si>
    <r>
      <t>FFPP16000</t>
    </r>
    <r>
      <rPr>
        <sz val="10"/>
        <color indexed="9"/>
        <rFont val="Tahoma"/>
        <family val="2"/>
      </rPr>
      <t>.NER</t>
    </r>
  </si>
  <si>
    <r>
      <t>HORCLIP</t>
    </r>
    <r>
      <rPr>
        <sz val="10"/>
        <color indexed="9"/>
        <rFont val="Tahoma"/>
        <family val="2"/>
      </rPr>
      <t>.BLU</t>
    </r>
  </si>
  <si>
    <r>
      <t>HORBCLIP</t>
    </r>
    <r>
      <rPr>
        <sz val="10"/>
        <color indexed="9"/>
        <rFont val="Tahoma"/>
        <family val="2"/>
      </rPr>
      <t>.BLU</t>
    </r>
  </si>
  <si>
    <r>
      <t>HORCLIPBAD</t>
    </r>
    <r>
      <rPr>
        <sz val="10"/>
        <color indexed="9"/>
        <rFont val="Tahoma"/>
        <family val="2"/>
      </rPr>
      <t>.BLU</t>
    </r>
  </si>
  <si>
    <r>
      <t>HORBCLIPBAD</t>
    </r>
    <r>
      <rPr>
        <sz val="10"/>
        <color indexed="9"/>
        <rFont val="Tahoma"/>
        <family val="2"/>
      </rPr>
      <t>.BLU</t>
    </r>
  </si>
  <si>
    <t>Coperchio / Lid</t>
  </si>
  <si>
    <t>Guarnizione coperchio Tritan / Gasket for Tritan lid</t>
  </si>
  <si>
    <t>Dim.
Ext. / Int.</t>
  </si>
  <si>
    <t>600X500X610 / 540X330X480 mm
Con sistema elettrico
With electrical system</t>
  </si>
  <si>
    <t xml:space="preserve"> 605X406X376 / 540X340X267  mm
Con sistema elettrico
With electrical system</t>
  </si>
  <si>
    <t xml:space="preserve">530X325 mm
Steel Grid GN 1/1   </t>
  </si>
  <si>
    <t xml:space="preserve">Finitura
 Finish            </t>
  </si>
  <si>
    <t>Prezzo
 Price</t>
  </si>
  <si>
    <r>
      <t xml:space="preserve">VASCHE DA INVASO PER GASTRONORM </t>
    </r>
    <r>
      <rPr>
        <b/>
        <sz val="14"/>
        <rFont val="Tahoma"/>
        <family val="2"/>
      </rPr>
      <t xml:space="preserve">                                                                                 </t>
    </r>
  </si>
  <si>
    <r>
      <t>ACCESSORI</t>
    </r>
    <r>
      <rPr>
        <b/>
        <sz val="14"/>
        <rFont val="Tahoma"/>
        <family val="2"/>
      </rPr>
      <t xml:space="preserve">                                                                                 </t>
    </r>
  </si>
  <si>
    <t>Sifone 1.1/2 " in PVC con piletta e troppo pieno a feritoia
PVC Siphon 1.1/2" with waste fitting ( Standard overflow )</t>
  </si>
  <si>
    <t xml:space="preserve">Sifone 1.1/2" in PVC con piletta e troppo pieno tondo per semisfera
PVC siphon 1.1/2" with waste fitting ( Round overflow for hemisphere bolws )
</t>
  </si>
  <si>
    <t>Sifone 3.1/2" in PVC con piletta quadrata e troppo pieno personalizzabile
PVC siphon 3.1/2" with square waste fitting (Customized overflow)</t>
  </si>
  <si>
    <t>Dim. Totali
 Total size</t>
  </si>
  <si>
    <t>Dim. 1° vasca
1st sink size</t>
  </si>
  <si>
    <t>Dim. 2° vasca
2nd sink size</t>
  </si>
  <si>
    <t xml:space="preserve">Finitura
Finish </t>
  </si>
  <si>
    <r>
      <t>GESPATR26</t>
    </r>
    <r>
      <rPr>
        <sz val="10"/>
        <color indexed="9"/>
        <rFont val="Tahoma"/>
        <family val="2"/>
      </rPr>
      <t>.AZZ</t>
    </r>
  </si>
  <si>
    <r>
      <t>GESPAPP26</t>
    </r>
    <r>
      <rPr>
        <sz val="10"/>
        <color indexed="9"/>
        <rFont val="Tahoma"/>
        <family val="2"/>
      </rPr>
      <t>.BIA</t>
    </r>
  </si>
  <si>
    <r>
      <t>.COLOR</t>
    </r>
    <r>
      <rPr>
        <b/>
        <i/>
        <sz val="10"/>
        <rFont val="Tahoma"/>
        <family val="2"/>
      </rPr>
      <t>*</t>
    </r>
  </si>
  <si>
    <r>
      <t>.COLOR</t>
    </r>
    <r>
      <rPr>
        <b/>
        <i/>
        <sz val="10"/>
        <rFont val="Tahoma"/>
        <family val="2"/>
      </rPr>
      <t xml:space="preserve"> #</t>
    </r>
  </si>
  <si>
    <r>
      <t>GESPAPP30</t>
    </r>
    <r>
      <rPr>
        <sz val="10"/>
        <color indexed="9"/>
        <rFont val="Tahoma"/>
        <family val="2"/>
      </rPr>
      <t>.BIA</t>
    </r>
  </si>
  <si>
    <t>Policarbonato, colori a richiesta / Colours by choice</t>
  </si>
  <si>
    <r>
      <t>GESPPC</t>
    </r>
    <r>
      <rPr>
        <sz val="10"/>
        <color indexed="9"/>
        <rFont val="Tahoma"/>
        <family val="2"/>
      </rPr>
      <t>.NER</t>
    </r>
  </si>
  <si>
    <t>Spatola laboratorio in gomma resistente al calore cm 32
Spatula for laboratories heat resistant cm 32</t>
  </si>
  <si>
    <t>Spatola laboratorio in PP cm 34
PP Spatula for laboratories cm 34</t>
  </si>
  <si>
    <t>Spatola laboratorio in gomma naturale cm 32
Rubber Spatula for laboratories cm 32</t>
  </si>
  <si>
    <t>Spatola laboratorio in gomma naturale cm 34
Rubber Spatula for laboratories cm 34</t>
  </si>
  <si>
    <t>Spatola laboratorio in gomma naturale cm 37
Rubber Spatula for laboratories cm 37</t>
  </si>
  <si>
    <t>Spatola laboratorio con manico in nylon bianco + gomma cm 26
Spatula for laboratories with white nylon handle and rubber cm 26</t>
  </si>
  <si>
    <t>Spatola laboratorio con manico in nylon blu + gomma cm 26
Spatula for laboratories with blue nylon handle and rubber cm 26</t>
  </si>
  <si>
    <r>
      <t>GEPOR12</t>
    </r>
    <r>
      <rPr>
        <sz val="10"/>
        <color indexed="9"/>
        <rFont val="Tahoma"/>
        <family val="2"/>
      </rPr>
      <t>.BLU</t>
    </r>
  </si>
  <si>
    <r>
      <t>GEPOR16</t>
    </r>
    <r>
      <rPr>
        <sz val="10"/>
        <color indexed="9"/>
        <rFont val="Tahoma"/>
        <family val="2"/>
      </rPr>
      <t>.BLU</t>
    </r>
  </si>
  <si>
    <r>
      <t>GEPOR20</t>
    </r>
    <r>
      <rPr>
        <sz val="10"/>
        <color indexed="9"/>
        <rFont val="Tahoma"/>
        <family val="2"/>
      </rPr>
      <t>.BLU</t>
    </r>
  </si>
  <si>
    <r>
      <t>GEPOR24</t>
    </r>
    <r>
      <rPr>
        <sz val="10"/>
        <color indexed="9"/>
        <rFont val="Tahoma"/>
        <family val="2"/>
      </rPr>
      <t>.BLU</t>
    </r>
  </si>
  <si>
    <r>
      <t>GEPOR30</t>
    </r>
    <r>
      <rPr>
        <sz val="10"/>
        <color indexed="9"/>
        <rFont val="Tahoma"/>
        <family val="2"/>
      </rPr>
      <t>.BLU</t>
    </r>
  </si>
  <si>
    <r>
      <t>GEPOR36</t>
    </r>
    <r>
      <rPr>
        <sz val="10"/>
        <color indexed="9"/>
        <rFont val="Tahoma"/>
        <family val="2"/>
      </rPr>
      <t>.BLU</t>
    </r>
  </si>
  <si>
    <r>
      <t>GEPOR40</t>
    </r>
    <r>
      <rPr>
        <sz val="10"/>
        <color indexed="9"/>
        <rFont val="Tahoma"/>
        <family val="2"/>
      </rPr>
      <t>.BLU</t>
    </r>
  </si>
  <si>
    <r>
      <t>GEPOR45</t>
    </r>
    <r>
      <rPr>
        <sz val="10"/>
        <color indexed="9"/>
        <rFont val="Tahoma"/>
        <family val="2"/>
      </rPr>
      <t>.BLU</t>
    </r>
  </si>
  <si>
    <r>
      <t>GEPOR50</t>
    </r>
    <r>
      <rPr>
        <sz val="10"/>
        <color indexed="9"/>
        <rFont val="Tahoma"/>
        <family val="2"/>
      </rPr>
      <t>.BLU</t>
    </r>
  </si>
  <si>
    <r>
      <t>GEPOR100</t>
    </r>
    <r>
      <rPr>
        <sz val="10"/>
        <color indexed="9"/>
        <rFont val="Tahoma"/>
        <family val="2"/>
      </rPr>
      <t>.BLU</t>
    </r>
  </si>
  <si>
    <r>
      <t>GEPOR8</t>
    </r>
    <r>
      <rPr>
        <sz val="10"/>
        <color indexed="9"/>
        <rFont val="Tahoma"/>
        <family val="2"/>
      </rPr>
      <t>.BLU</t>
    </r>
  </si>
  <si>
    <t>Kit Display (Vassoio espositore+divisori porta stecchi+porta monoporzioni)
Kit Display (Display tray + dividers for single-portion sticks + single-portion display)</t>
  </si>
  <si>
    <t>Segnagusto singolo a tasca in PMMA per carapina
PMMA ice-cream flavor holder for carapina (1 pc)</t>
  </si>
  <si>
    <t>Segnagusto a tasca in PMMA con lavagnetta (Set da 5 pz.)
5 pcs st of PMMA ice-cream flavour holder and like-slate tag</t>
  </si>
  <si>
    <t xml:space="preserve">Etichetta nera a lavagnetta (Set da 10 pz.)
Set of 10 pcs black like-slate tag </t>
  </si>
  <si>
    <t>Pennarello bianco per etichetta
White marker for like-slate tag</t>
  </si>
  <si>
    <t>Finitura
Finish</t>
  </si>
  <si>
    <t>Spessore
Thickness
08/10</t>
  </si>
  <si>
    <t>Spessore
Thickness 
07/10</t>
  </si>
  <si>
    <t>Dimensione
Dimension</t>
  </si>
  <si>
    <t>Available in standard colors black (NER); white (BIA); and red (ROS). Minimum order quantity: 300 pcs per model, subject to availability.
Any color upon request for quantities higher than 1.000 pcs</t>
  </si>
  <si>
    <t>Disponibile nei colori standard nero (NER); bianco (BIA); rosso (ROS). Quantità minima: 300 pz per modello salvo disponibilità di magazzino.
A richiesta : qualsiasi tipo di colore per quantitativi superiori a 1.000 pz</t>
  </si>
  <si>
    <r>
      <t>VPP1/1</t>
    </r>
    <r>
      <rPr>
        <sz val="10"/>
        <color indexed="9"/>
        <rFont val="Tahoma"/>
        <family val="2"/>
      </rPr>
      <t>.BIA</t>
    </r>
  </si>
  <si>
    <t>Capacità al bordo 27 cl, capacità a servizio 20 cl   (Trasparente)
Full capacity 27 cl, service capacity 20 cl (Transparent)</t>
  </si>
  <si>
    <t>Capacità al bordo 27 cl, capacità a servizio 20 cl (Colorato)
Full capacity 27 cl, service capacity 20 cl (Colored)</t>
  </si>
  <si>
    <t>Capacità al bordo 40 cl, capacità a servizio 35 cl (Trasparente)
Full capacity 40 cl, service capacity 35 cl (Transparent)</t>
  </si>
  <si>
    <t>Capacità al bordo 40 cl, capacità a servizio 35 cl (Colorato)
Full capacity 40 cl, service capacity 35 cl (Colored)</t>
  </si>
  <si>
    <t>Capacità al bordo 50 cl, capacità a servizio 45 cl (Trasparente)
Full capacity 50 cl, service capacity 45 cl (Transparent)</t>
  </si>
  <si>
    <t>Capacità al bordo 50 cl, capacità a servizio 45 cl (Colorato)
Full capacity 50 cl, service capacity 45 cl (Colored)</t>
  </si>
  <si>
    <t>Capacità al bordo 27 cl, capacità a servizio 20 cl (Trasparente-Satinato)
Full capacity 27 cl, service capacity 20 cl (Transparent-Satin)</t>
  </si>
  <si>
    <t>Capacità al bordo 27 cl, capacità a servizio 20 cl (Colorato-Satinato)
Full capacity 27 cl, service capacity 20 cl (Colored-Satin)</t>
  </si>
  <si>
    <t>Capacità al bordo 40 cl, capacità a servizio 35 cl (Trasparente-Satinato)
Full capacity 40 cl, service capacity 35 cl (Transparent-Satin)</t>
  </si>
  <si>
    <t>Capacità al bordo 40 cl, capacità a servizio 35 cl (Colorato-Satinato)
Full capacity 40 cl, service capacity 35 cl (Colored-Satin)</t>
  </si>
  <si>
    <t>Capacità al bordo 50 cl, capacità a servizio 45 cl (Trasparente-Satinato)
Full capacity 50 cl, service capacity 45 cl (Transparent-Satin)</t>
  </si>
  <si>
    <t>Capacità al bordo 50 cl, capacità a servizio 45 cl (Colorato-Satinato)
Full capacity 50 cl, service capacity 45 cl (Colored-Satin)</t>
  </si>
  <si>
    <t>Capacità al bordo 27 cl, capacità a servizio 20 cl (Trasparente)
Full capacity 27 cl, service capacity 20 cl (Transparent)</t>
  </si>
  <si>
    <r>
      <t>BICPCGRA20</t>
    </r>
    <r>
      <rPr>
        <sz val="10"/>
        <color indexed="9"/>
        <rFont val="Tahoma"/>
        <family val="2"/>
      </rPr>
      <t>.BIA</t>
    </r>
  </si>
  <si>
    <r>
      <t>BICPCGRA35</t>
    </r>
    <r>
      <rPr>
        <sz val="10"/>
        <color indexed="9"/>
        <rFont val="Tahoma"/>
        <family val="2"/>
      </rPr>
      <t>.BIA</t>
    </r>
  </si>
  <si>
    <r>
      <t>BICPCGRA45</t>
    </r>
    <r>
      <rPr>
        <sz val="10"/>
        <color indexed="9"/>
        <rFont val="Tahoma"/>
        <family val="2"/>
      </rPr>
      <t>.BIA</t>
    </r>
  </si>
  <si>
    <r>
      <t>BICPCGRA35S</t>
    </r>
    <r>
      <rPr>
        <sz val="10"/>
        <color indexed="9"/>
        <rFont val="Tahoma"/>
        <family val="2"/>
      </rPr>
      <t>.BIA</t>
    </r>
  </si>
  <si>
    <r>
      <t>BICPCGRA20S</t>
    </r>
    <r>
      <rPr>
        <sz val="10"/>
        <color indexed="9"/>
        <rFont val="Tahoma"/>
        <family val="2"/>
      </rPr>
      <t>.BIA</t>
    </r>
  </si>
  <si>
    <r>
      <t>BICPCGRA45S</t>
    </r>
    <r>
      <rPr>
        <sz val="10"/>
        <color indexed="9"/>
        <rFont val="Tahoma"/>
        <family val="2"/>
      </rPr>
      <t>.BIA</t>
    </r>
  </si>
  <si>
    <r>
      <t>BICTRGRA20</t>
    </r>
    <r>
      <rPr>
        <sz val="10"/>
        <color indexed="9"/>
        <rFont val="Tahoma"/>
        <family val="2"/>
      </rPr>
      <t>.BIA</t>
    </r>
  </si>
  <si>
    <r>
      <t>BICTRGRA35</t>
    </r>
    <r>
      <rPr>
        <sz val="10"/>
        <color indexed="9"/>
        <rFont val="Tahoma"/>
        <family val="2"/>
      </rPr>
      <t>.BIA</t>
    </r>
  </si>
  <si>
    <r>
      <t>BICTRGRA45</t>
    </r>
    <r>
      <rPr>
        <sz val="10"/>
        <color indexed="9"/>
        <rFont val="Tahoma"/>
        <family val="2"/>
      </rPr>
      <t>.BIA</t>
    </r>
  </si>
  <si>
    <r>
      <t>BICTRGRA20S</t>
    </r>
    <r>
      <rPr>
        <sz val="10"/>
        <color indexed="9"/>
        <rFont val="Tahoma"/>
        <family val="2"/>
      </rPr>
      <t>.BIA</t>
    </r>
  </si>
  <si>
    <r>
      <t>BICTRGRA35S</t>
    </r>
    <r>
      <rPr>
        <sz val="10"/>
        <color indexed="9"/>
        <rFont val="Tahoma"/>
        <family val="2"/>
      </rPr>
      <t>.BIA</t>
    </r>
  </si>
  <si>
    <r>
      <t>BICTRGRA45S</t>
    </r>
    <r>
      <rPr>
        <sz val="10"/>
        <color indexed="9"/>
        <rFont val="Tahoma"/>
        <family val="2"/>
      </rPr>
      <t>.BIA</t>
    </r>
  </si>
  <si>
    <t>GRANITY
Tritan BPA Free satinato
GRANITY
satin
Tritan 
BPA Free</t>
  </si>
  <si>
    <t>GRANITY
Tritan BPA Free 
GRANITY
Tritan BPA Free</t>
  </si>
  <si>
    <t>GRANITY
Policarbonato satinato 
GRANITY satin
Polycarbonate</t>
  </si>
  <si>
    <t>GRANITY
polipropilene
GRANITY
polypropylene</t>
  </si>
  <si>
    <r>
      <t>BICPPGRA20</t>
    </r>
    <r>
      <rPr>
        <sz val="10"/>
        <color indexed="9"/>
        <rFont val="Tahoma"/>
        <family val="2"/>
      </rPr>
      <t>.BIA</t>
    </r>
  </si>
  <si>
    <r>
      <t>BICPPGRA35</t>
    </r>
    <r>
      <rPr>
        <sz val="10"/>
        <color indexed="9"/>
        <rFont val="Tahoma"/>
        <family val="2"/>
      </rPr>
      <t>.BIA</t>
    </r>
  </si>
  <si>
    <r>
      <t>BICPPGRA45</t>
    </r>
    <r>
      <rPr>
        <sz val="10"/>
        <color indexed="9"/>
        <rFont val="Tahoma"/>
        <family val="2"/>
      </rPr>
      <t>.BIA</t>
    </r>
  </si>
  <si>
    <r>
      <t>BICPCTUM33</t>
    </r>
    <r>
      <rPr>
        <sz val="10"/>
        <color indexed="9"/>
        <rFont val="Tahoma"/>
        <family val="2"/>
      </rPr>
      <t>.ROS</t>
    </r>
  </si>
  <si>
    <r>
      <t>BICPCFLU13</t>
    </r>
    <r>
      <rPr>
        <sz val="10"/>
        <color indexed="9"/>
        <rFont val="Tahoma"/>
        <family val="2"/>
      </rPr>
      <t>.BIA</t>
    </r>
  </si>
  <si>
    <t>DROP
Policarbonato
DROP
Polycarbonate</t>
  </si>
  <si>
    <t>FLUTE 
Policarbonato 
FLUTE
Polycarbonate</t>
  </si>
  <si>
    <t>TUMBLER 
Policarbonato 
TUMBLER
Polycarbonate</t>
  </si>
  <si>
    <r>
      <t>BICPCDROPS</t>
    </r>
    <r>
      <rPr>
        <sz val="10"/>
        <color indexed="9"/>
        <rFont val="Tahoma"/>
        <family val="2"/>
      </rPr>
      <t>.ROS</t>
    </r>
  </si>
  <si>
    <r>
      <t>BICPCDROPB</t>
    </r>
    <r>
      <rPr>
        <sz val="10"/>
        <color indexed="9"/>
        <rFont val="Tahoma"/>
        <family val="2"/>
      </rPr>
      <t>.ROS</t>
    </r>
  </si>
  <si>
    <r>
      <t>BICPCDROPJ</t>
    </r>
    <r>
      <rPr>
        <sz val="10"/>
        <color indexed="9"/>
        <rFont val="Tahoma"/>
        <family val="2"/>
      </rPr>
      <t>.ROS</t>
    </r>
  </si>
  <si>
    <r>
      <t>BICPCDROPC</t>
    </r>
    <r>
      <rPr>
        <sz val="10"/>
        <color indexed="9"/>
        <rFont val="Tahoma"/>
        <family val="2"/>
      </rPr>
      <t>.ROS</t>
    </r>
  </si>
  <si>
    <t>Capacità al bordo 27 cl, capacità a servizio 20 cl (Traslucido)
Full capacity 27 cl, service capacity 20 cl (Translucent)</t>
  </si>
  <si>
    <t>Capacità al bordo 40 cl, capacità a servizio 35 cl (Traslucido)
Full capacity 40 cl, service capacity 35 cl (Translucent)</t>
  </si>
  <si>
    <t>Capacità al bordo 50 cl, capacità a servizio 45 cl (Traslucido)
Full capacity 50 cl, service capacity 45 cl (Translucent)</t>
  </si>
  <si>
    <t>Capacità al bordo 38 cl, capacità a servizio 33 cl (Trasparente)
Full capacity 38 cl, service capacity 33 cl (Transparent)</t>
  </si>
  <si>
    <t>Capacità al bordo 38 cl, capacità a servizio 33 cl (Colorato)
Full capacity 38 cl, service capacity 33 cl (Colored)</t>
  </si>
  <si>
    <t>Capacità al bordo 18 cl, capacità a servizio 13 cl (Trasparente)
Full capacity 18 cl, service capacity 13 cl (Transparent)</t>
  </si>
  <si>
    <t>Capacità al bordo 18 cl, capacità a servizio 13 cl (Colorato)
Full capacity 18 cl, service capacity 13 cl (Colored)</t>
  </si>
  <si>
    <t>Piccolo-Capacità al bordo 38 cl, capacità a servizio 33 cl (Trasparente)
Small-Full capacity 38 cl, service capacity 33 cl (Transparent)</t>
  </si>
  <si>
    <t>Piccolo-Capacità al bordo 38 cl, capacità a servizio 33 cl (Colorato)
Small-Full capacity 38 cl, service capacity 33 cl (Colored)</t>
  </si>
  <si>
    <t>Grande-Capacità al bordo 52 cl, capacità a servizio 45 cl (Trasparente)
Big-Full capacity 52 cl, service capacity 45 cl (Transparent)</t>
  </si>
  <si>
    <t>Grande-Capacità al bordo 52 cl, capacità a servizio 45 cl (Colorato)
Big-Full capacity 52 cl, service capacity 45 cl (Colored)</t>
  </si>
  <si>
    <t>Succo-Capacità al bordo 27 cl, capacità a servizio 20 cl (Trasparente)
Juice-Full capacity 27 cl, service capacity 20 cl (Transparent)</t>
  </si>
  <si>
    <t>Succo-Capacità al bordo 27 cl, capacità a servizio 20 cl (Colorato)
Juice-Full capacity 27 cl, service capacity 20 cl (Colored)</t>
  </si>
  <si>
    <t>Ciupito-Capacità al bordo 9 cl, capacità a servizio 6 cl (Trasparente)
Ciupito-Full capacity 9 cl, service capacity 6 cl (Transparent)</t>
  </si>
  <si>
    <t>Ciupito-Capacità al bordo 9 cl, capacità a servizio 6 cl (Colorato)
Ciupito-Full capacity 9 cl, service capacity 6 cl (Colored)</t>
  </si>
  <si>
    <t>Elementi
Components</t>
  </si>
  <si>
    <t>CODICI MANCANTI</t>
  </si>
  <si>
    <t>Codice
 Code</t>
  </si>
  <si>
    <t>Copechi Piani
Flat Lids without Handles</t>
  </si>
  <si>
    <t>Spacco 
Maniglie 
Slots for Handles
SMA</t>
  </si>
  <si>
    <t>Spacco Mestolo
Slots for
Spoon
SME</t>
  </si>
  <si>
    <t>Spacco Maniglie
e Mestolo
Slots for Handles
and Spoon SMM</t>
  </si>
  <si>
    <t>Spacco Maniglie
Slots for Handles
SMA</t>
  </si>
  <si>
    <t>CD_ART</t>
  </si>
  <si>
    <t>DESCR</t>
  </si>
  <si>
    <t>DESCR2</t>
  </si>
  <si>
    <t>CD_LIS</t>
  </si>
  <si>
    <t>CIOTOLA ACCIAIO INOX DIAM.260</t>
  </si>
  <si>
    <t>H.130 SP.7/10</t>
  </si>
  <si>
    <t/>
  </si>
  <si>
    <t>CIOTOLA ACCIAIO INOX DIAM.300</t>
  </si>
  <si>
    <t>H.150 SP.7/10</t>
  </si>
  <si>
    <t>CIOTOLA ACCIAIO INOX DIAM.360</t>
  </si>
  <si>
    <t>H.160 SP.8/10</t>
  </si>
  <si>
    <t>BACINELLA DOPPIO CORPO</t>
  </si>
  <si>
    <t>150/140MM SP.8/10</t>
  </si>
  <si>
    <t>200/190MM SP.8/10</t>
  </si>
  <si>
    <t>BACINELLA 1/1 H.20 CON BORDO</t>
  </si>
  <si>
    <t>BA11025</t>
  </si>
  <si>
    <t>BACINELLA 1/1 H.25 CON BORDO</t>
  </si>
  <si>
    <t>BACINELLA 1/1 H.40 CON BORDO</t>
  </si>
  <si>
    <t>sp.7/10</t>
  </si>
  <si>
    <t>BACINELLA 1/1 H.55 CON BORDO</t>
  </si>
  <si>
    <t>BACINELLA 1/1 H.65</t>
  </si>
  <si>
    <t>SOVRAPPONIBILE</t>
  </si>
  <si>
    <t>BACINELLA 1/1 H.65  SP.7/10</t>
  </si>
  <si>
    <t>BACINELLA 1/1 H.100</t>
  </si>
  <si>
    <t>BACINELLA 1/1 H.100  SP.7/10</t>
  </si>
  <si>
    <t>BACINELLA 1/1 H.150</t>
  </si>
  <si>
    <t>BACINELLA 1/1 H.150 SV NON</t>
  </si>
  <si>
    <t>NORMALIZZATA</t>
  </si>
  <si>
    <t>BACINELLA 1/1 H.200</t>
  </si>
  <si>
    <t>BACINELLA 1/2 H.20 CON BORDO</t>
  </si>
  <si>
    <t>SP.6/10</t>
  </si>
  <si>
    <t>BACINELLA 1/2 H.40 CON BORDO</t>
  </si>
  <si>
    <t>BACINELLA GASTRONORM 1/2 H.40</t>
  </si>
  <si>
    <t>SP.6/10 FIN.BA</t>
  </si>
  <si>
    <t>BACINELLA 1/2 H.65</t>
  </si>
  <si>
    <t>BACINELLA 1/2 H.65 CON BORDO</t>
  </si>
  <si>
    <t>SPESSORE 6/10</t>
  </si>
  <si>
    <t>BACINELLA 1/2 H.100</t>
  </si>
  <si>
    <t>SOVRAPPONIBILE SP.6/10</t>
  </si>
  <si>
    <t>BACINELLA 1/2 H.150</t>
  </si>
  <si>
    <t>BACINELLA 1/2 H.150 SV NON</t>
  </si>
  <si>
    <t>BACINELLA 1/2 H.200</t>
  </si>
  <si>
    <t>BACINELLA 1/3 H.20 CON BORDO</t>
  </si>
  <si>
    <t>BACINELLA 1/3 H.40 CON BORDO</t>
  </si>
  <si>
    <t>BACINELLA 1/3 H.65</t>
  </si>
  <si>
    <t>SOVRAPPONIBILE SPESSORE 6/10</t>
  </si>
  <si>
    <t>BACINELLA 1/3 H.100</t>
  </si>
  <si>
    <t>BACINELLA 1/3 H.150</t>
  </si>
  <si>
    <t>BACINELLA 1/3 H.150 SV NON</t>
  </si>
  <si>
    <t>BACINELLA 1/3 H.200</t>
  </si>
  <si>
    <t>BACINELLA 1/4 H.20 CON BORDO</t>
  </si>
  <si>
    <t>BACINELLA 1/4 H.40 CON BORDO</t>
  </si>
  <si>
    <t>BACINELLA 1/4 H.65</t>
  </si>
  <si>
    <t>BACINELLA 1/4 H.100</t>
  </si>
  <si>
    <t>BACINELLA 1/4 H.150</t>
  </si>
  <si>
    <t>BACINELLA 1/4 H.200</t>
  </si>
  <si>
    <t>BACINELLA 1/6 H.20 CON BORDO</t>
  </si>
  <si>
    <t>BACINELLA 1/6 H.40 CON BORDO</t>
  </si>
  <si>
    <t>BACINELLA 1/6 H.65</t>
  </si>
  <si>
    <t>BACINELLA 1/6 H.100</t>
  </si>
  <si>
    <t>BACINELLA 1/6 H.150</t>
  </si>
  <si>
    <t>BACINELLA 1/6 H.200</t>
  </si>
  <si>
    <t>BACINELLA 1/9 H.65</t>
  </si>
  <si>
    <t>BACINELLA 1/9 H.100</t>
  </si>
  <si>
    <t>SOVRAPPONIBILE NON NORMALIZZAT</t>
  </si>
  <si>
    <t>BACINELLA 2/1 H.20 CON BORDO</t>
  </si>
  <si>
    <t>BACINELLA 2/1 H.40 CON BORDO</t>
  </si>
  <si>
    <t>BA21055</t>
  </si>
  <si>
    <t>BACINELLA 2/1 H.55</t>
  </si>
  <si>
    <t>CON BORDO</t>
  </si>
  <si>
    <t>BACINELLA 2/1 H.65</t>
  </si>
  <si>
    <t>SOVRAPPONIBILE SP.8/10</t>
  </si>
  <si>
    <t>BACINELLA 2/1 H.100</t>
  </si>
  <si>
    <t>BACINELLA 2/1 H.150</t>
  </si>
  <si>
    <t>BACINELLA 2/1 H.200</t>
  </si>
  <si>
    <t>BACINELLA 2/3 H.20 CON BORDO</t>
  </si>
  <si>
    <t>BACINELLA GASTRONORM 2/3 H.20</t>
  </si>
  <si>
    <t>SP.7/10</t>
  </si>
  <si>
    <t>BACINELLA 2/3 H.40 CON BORDO</t>
  </si>
  <si>
    <t>BACINELLA GASTRONORM 2/3 H.40</t>
  </si>
  <si>
    <t>BACINELLA 2/3 H.65</t>
  </si>
  <si>
    <t>BACINELLA 2/3 H.100</t>
  </si>
  <si>
    <t>BACINELLA 2/3 H.150</t>
  </si>
  <si>
    <t>BACINELLA 2/3 H.200</t>
  </si>
  <si>
    <t>BACINELLA 2/4 H.20 CON BORDO</t>
  </si>
  <si>
    <t>BACINELLA 2/4 H.40 CON BORDO</t>
  </si>
  <si>
    <t>BACINELLA 2/4 H.65</t>
  </si>
  <si>
    <t>BACINELLA 2/4 H.100</t>
  </si>
  <si>
    <t>BACINELLA 2/4 H.150</t>
  </si>
  <si>
    <t>BACINELLA 2/8 H.20 CON BORDO</t>
  </si>
  <si>
    <t>BACINELLA 2/8 H.40 CON BORDO</t>
  </si>
  <si>
    <t>BACINELLA 2/8 H.65</t>
  </si>
  <si>
    <t>BACINELLA 2/8 H.100</t>
  </si>
  <si>
    <t>BACINELLA 2/8 H.150</t>
  </si>
  <si>
    <t>ANTI ECONOMICHE</t>
  </si>
  <si>
    <t>BA11065MRL</t>
  </si>
  <si>
    <t>BACINELLA 1/1 H.65 SV</t>
  </si>
  <si>
    <t>M/RIENTRANTI ECONOMICHE</t>
  </si>
  <si>
    <t>BA11065MV</t>
  </si>
  <si>
    <t>M/VERTICALI</t>
  </si>
  <si>
    <t>BA11100MRL</t>
  </si>
  <si>
    <t>BACINELLA 1/1 H.100 SV</t>
  </si>
  <si>
    <t>BA11100MV</t>
  </si>
  <si>
    <t>BA11150MRL</t>
  </si>
  <si>
    <t>BACINELLA 1/1 H.150 SV</t>
  </si>
  <si>
    <t>BA11150MV</t>
  </si>
  <si>
    <t>BA11200MRL</t>
  </si>
  <si>
    <t>BACINELLA 1/1 H.200 SV</t>
  </si>
  <si>
    <t>BA11200MV</t>
  </si>
  <si>
    <t>BA12065MRL</t>
  </si>
  <si>
    <t>BACINELLA 1/2 H.65 SV</t>
  </si>
  <si>
    <t>BA12065MV</t>
  </si>
  <si>
    <t>BA12100MRL</t>
  </si>
  <si>
    <t>BACINELLA 1/2 H.100 SV</t>
  </si>
  <si>
    <t>BA12100MV</t>
  </si>
  <si>
    <t>BA12150MRL</t>
  </si>
  <si>
    <t>BACINELLA 1/2 H.150 SV</t>
  </si>
  <si>
    <t>BA12150MV</t>
  </si>
  <si>
    <t>BA12200MRL</t>
  </si>
  <si>
    <t>BACINELLA 1/2 H.200 SV</t>
  </si>
  <si>
    <t>BA12200MV</t>
  </si>
  <si>
    <t>M /VERTICALI</t>
  </si>
  <si>
    <t>BA13065MRL</t>
  </si>
  <si>
    <t>BACINELLA 1/3 H.65 SV</t>
  </si>
  <si>
    <t>BA13065MV</t>
  </si>
  <si>
    <t>BA13100MRL</t>
  </si>
  <si>
    <t>BACINELLA 1/3 H.100 SV</t>
  </si>
  <si>
    <t>BA13100MV</t>
  </si>
  <si>
    <t>BA13150MRL</t>
  </si>
  <si>
    <t>BACINELLA 1/3 H.150 SV</t>
  </si>
  <si>
    <t>BA13150MV</t>
  </si>
  <si>
    <t>BA13200MRL</t>
  </si>
  <si>
    <t>BACINELLA 1/3 H.200 SV</t>
  </si>
  <si>
    <t>BA13200MV</t>
  </si>
  <si>
    <t>BA14065MRL</t>
  </si>
  <si>
    <t>BACINELLA 1/4 H.65 SV</t>
  </si>
  <si>
    <t>BA14065MV</t>
  </si>
  <si>
    <t>BA14100MRL</t>
  </si>
  <si>
    <t>BACINELLA 1/4 H.100 SV</t>
  </si>
  <si>
    <t>BA14100MV</t>
  </si>
  <si>
    <t>BA14150MRL</t>
  </si>
  <si>
    <t>BACINELLA 1/4 H.150 SV</t>
  </si>
  <si>
    <t>BA14150MV</t>
  </si>
  <si>
    <t>BA14200MRL</t>
  </si>
  <si>
    <t>BACINELLA 1/4 H.200 SV</t>
  </si>
  <si>
    <t>BA14200MV</t>
  </si>
  <si>
    <t>BA16065MRL</t>
  </si>
  <si>
    <t>BACINELLA 1/6 H.65 SV</t>
  </si>
  <si>
    <t>BA16065MV</t>
  </si>
  <si>
    <t>BA16100MRL</t>
  </si>
  <si>
    <t>BACINELLA 1/6 H.100 SV</t>
  </si>
  <si>
    <t>BA16100MV</t>
  </si>
  <si>
    <t>BA16150MRL</t>
  </si>
  <si>
    <t>BACINELLA 1/6 H.150 SV</t>
  </si>
  <si>
    <t>BA16150MV</t>
  </si>
  <si>
    <t>BA16200MRL</t>
  </si>
  <si>
    <t>BACINELLA 1/6 H.200 SV</t>
  </si>
  <si>
    <t>BA16200MV</t>
  </si>
  <si>
    <t>BA21065MRL</t>
  </si>
  <si>
    <t>BACINELLA 2/1 H.65 SV</t>
  </si>
  <si>
    <t>MANIGLIE RIENTRANTI ECONOMICHE</t>
  </si>
  <si>
    <t>BA21065MV</t>
  </si>
  <si>
    <t>BACINELLA 2/1 H.65 SV M/VERTIC</t>
  </si>
  <si>
    <t>ALI</t>
  </si>
  <si>
    <t>BA21100MRL</t>
  </si>
  <si>
    <t>BACINELLA 2/1 H.100 M/RIENT</t>
  </si>
  <si>
    <t>RANTI ECONOMICHE</t>
  </si>
  <si>
    <t>BA21150MRL</t>
  </si>
  <si>
    <t>BACINELLA 2/1 H.150 SV</t>
  </si>
  <si>
    <t>BA21200MRL</t>
  </si>
  <si>
    <t>BACINELLA 2/1 H.200 SV</t>
  </si>
  <si>
    <t>BA23040MRL</t>
  </si>
  <si>
    <t>BACINELLA 2/3 H.40 SV M/RIENTR</t>
  </si>
  <si>
    <t>BA23065MRL</t>
  </si>
  <si>
    <t>BACINELLA 2/3 H.65 SV M/RIENTR</t>
  </si>
  <si>
    <t>BA23065MV</t>
  </si>
  <si>
    <t>BACINELLA 2/3 H.65 SV M/VERTIC</t>
  </si>
  <si>
    <t>BA23100MRL</t>
  </si>
  <si>
    <t>BACINELLA 2/3 H.100 SV M/RIENT</t>
  </si>
  <si>
    <t>BA23100MV</t>
  </si>
  <si>
    <t>BACINELLA 2/3 H.100 SV M/VERTI</t>
  </si>
  <si>
    <t>CALI</t>
  </si>
  <si>
    <t>BA23150MRL</t>
  </si>
  <si>
    <t>BACINELLA 2/3 H.150 SV M/RIENT</t>
  </si>
  <si>
    <t>BA23150MV</t>
  </si>
  <si>
    <t>BACINELLA 2/3 H.150 SV M/VERTI</t>
  </si>
  <si>
    <t>BA23200MRL</t>
  </si>
  <si>
    <t>BACINELLA 2/3 H.200 SV M/RIENT</t>
  </si>
  <si>
    <t>BA23200MV</t>
  </si>
  <si>
    <t>BACINELLA 2/3 H.200 SV M/VERTI</t>
  </si>
  <si>
    <t>BA24040MRL</t>
  </si>
  <si>
    <t>BACINELLA 2/4 H.40 SV M/RIENTR</t>
  </si>
  <si>
    <t>BA24065MRL</t>
  </si>
  <si>
    <t>BACINELLA 2/4 H.65 SV M/RIENTR</t>
  </si>
  <si>
    <t>BA24065MV</t>
  </si>
  <si>
    <t>BACINELLA 2/4 H.65 SV M/VERTIC</t>
  </si>
  <si>
    <t>BA24100MRL</t>
  </si>
  <si>
    <t>BACINELLA 2/4 H.100 SV M/RIENT</t>
  </si>
  <si>
    <t>BA24100MV</t>
  </si>
  <si>
    <t>BACINELLA 2/4 H.100 SV M/VERTI</t>
  </si>
  <si>
    <t>BA24150MRL</t>
  </si>
  <si>
    <t>BACINELLA 2/4 H.150 SV M/RIENT</t>
  </si>
  <si>
    <t>BA24150MV</t>
  </si>
  <si>
    <t>BACINELLA 2/4 H.150 SV M/VERTI</t>
  </si>
  <si>
    <t>BA28065MV</t>
  </si>
  <si>
    <t>BACINELLA 2/8 H.65 SV M/VERTIC</t>
  </si>
  <si>
    <t>BA28100MV</t>
  </si>
  <si>
    <t>BACINELLA 2/8 H.100 SV M/VERTI</t>
  </si>
  <si>
    <t>BA28150MV</t>
  </si>
  <si>
    <t>BACINELLA 2/8 H.150 SV M/VERTI</t>
  </si>
  <si>
    <t>BFL11100MRL</t>
  </si>
  <si>
    <t>BAC.1/1 H.100 FORATA FONDO E</t>
  </si>
  <si>
    <t>PARETI C/MANIGLIE RIENTR.ECON.</t>
  </si>
  <si>
    <t>FALSO FONDO FORATO 1/1</t>
  </si>
  <si>
    <t>FALSO FONDO FORATO 1/2</t>
  </si>
  <si>
    <t>FALSO FONDO FORATO 1/3</t>
  </si>
  <si>
    <t>FALSO FONDO FORATO 1/6</t>
  </si>
  <si>
    <t>FALSO FONDO FORATO 2/1</t>
  </si>
  <si>
    <t>FALSO FONDO FORATO 2/3</t>
  </si>
  <si>
    <t>SEPARATORE MM.530</t>
  </si>
  <si>
    <t>SEPARATORE MM.325</t>
  </si>
  <si>
    <t>SUPCO</t>
  </si>
  <si>
    <t>SUPPORTO IN ACCIAIO INOX PER</t>
  </si>
  <si>
    <t>COPERCHI GASTRONORM</t>
  </si>
  <si>
    <t>COPPIA MANIGLIE RIENTRANTI</t>
  </si>
  <si>
    <t>ECONOMICHE</t>
  </si>
  <si>
    <t>COPPIA MANIGLIE FISSE VERTICAL</t>
  </si>
  <si>
    <t>I</t>
  </si>
  <si>
    <t>BACINELLA 1/1 H.30 FORATA DA</t>
  </si>
  <si>
    <t>INCASSO</t>
  </si>
  <si>
    <t>BACINELLA 1/1 H.55 FORATA DA</t>
  </si>
  <si>
    <t>BACINELLA 1/1 H.90 FORATA DA</t>
  </si>
  <si>
    <t>BACINELLA 1/1 H.140 FORATA DA</t>
  </si>
  <si>
    <t>BACINELLA 1/1 H.190 FORATA AD</t>
  </si>
  <si>
    <t>BACINELLA 1/1 H.65 FORATA</t>
  </si>
  <si>
    <t>SUL FONDO E PARETI</t>
  </si>
  <si>
    <t>SUL FONDO E PARETI SP.7/10</t>
  </si>
  <si>
    <t>BACINELLA 1/1 H.100 FORATA</t>
  </si>
  <si>
    <t>FONDO E PARETI</t>
  </si>
  <si>
    <t>FONDO E PARETI SP.7/10</t>
  </si>
  <si>
    <t>BACINELLA 1/1 H.150 FORATA</t>
  </si>
  <si>
    <t>BFL11150MRL</t>
  </si>
  <si>
    <t>FONDO E PARETI CON MAN.RIENT.</t>
  </si>
  <si>
    <t>BACINELLA 1/1 H.200 FORATA</t>
  </si>
  <si>
    <t>BFL11200MV</t>
  </si>
  <si>
    <t>FONDO E PARETI C/MANIGLIE VERT</t>
  </si>
  <si>
    <t>BACINELLA 1/2 H.65 FORATA</t>
  </si>
  <si>
    <t>FONDO E LATI</t>
  </si>
  <si>
    <t>BACINELLA 1/2 H.100 FORATA</t>
  </si>
  <si>
    <t>FONDO E PARETI SP.6/10</t>
  </si>
  <si>
    <t>BACINELLA 1/2 H.150 FORATA</t>
  </si>
  <si>
    <t>BFL12150MRL</t>
  </si>
  <si>
    <t>FONDO/PARETI CON MAN.RIEN.</t>
  </si>
  <si>
    <t>BFL12150MV</t>
  </si>
  <si>
    <t>FONDO/PARETI CON MAN.VERTICALI</t>
  </si>
  <si>
    <t>BACINELLA 1/2 H.200 FORATA</t>
  </si>
  <si>
    <t>BACINELLA 1/3 H.100 FORATA</t>
  </si>
  <si>
    <t>BFL13100MV</t>
  </si>
  <si>
    <t>BAC.1/3 H.100 FORATA FONDO E</t>
  </si>
  <si>
    <t>PARETI MANIGLIE FISSE VERTICAL</t>
  </si>
  <si>
    <t>BACINELLA 1/3 H.150 FORATA</t>
  </si>
  <si>
    <t>BACINELLA 1/3 H.200 FORATA</t>
  </si>
  <si>
    <t>BACINELLA 2/1 H.100 FORATA</t>
  </si>
  <si>
    <t>BACINELLA 2/1 H.150 FORATA</t>
  </si>
  <si>
    <t>BACINELLA 2/1 H.200 FORATA</t>
  </si>
  <si>
    <t>BFL21200MRL</t>
  </si>
  <si>
    <t>BAC.2/1 H.200 FORATA FONDO E</t>
  </si>
  <si>
    <t>BACINELLA 2/3 H.100 FORATA</t>
  </si>
  <si>
    <t>BFL23100MV</t>
  </si>
  <si>
    <t>BAC.2/3 H.100 FORATA FONDO E</t>
  </si>
  <si>
    <t>BACINELLA 2/3 H.150 FORATA</t>
  </si>
  <si>
    <t>BACINELLA 2/3 H.200 FORATA</t>
  </si>
  <si>
    <t>FORATA SUL FONDO</t>
  </si>
  <si>
    <t>FORATA SUL FONDO SP.7/10</t>
  </si>
  <si>
    <t>BACINELLA 1/1 H.55 FORATA</t>
  </si>
  <si>
    <t>SUL FONDO</t>
  </si>
  <si>
    <t>SUL FONDO sp.7/10</t>
  </si>
  <si>
    <t>BF11065MRL</t>
  </si>
  <si>
    <t>SUL FONDO CON MAN.RIENTR.ECONO</t>
  </si>
  <si>
    <t>BF11065MV</t>
  </si>
  <si>
    <t>SUL FONDO CON MAN.VERTICALI</t>
  </si>
  <si>
    <t>FORATA SUL FONDO SP.6/10</t>
  </si>
  <si>
    <t>SP.6/10 FORATA FIN.BA</t>
  </si>
  <si>
    <t>SUL FONDO SP.6/10</t>
  </si>
  <si>
    <t>BACINELLA 1/3 H.40 FORATA</t>
  </si>
  <si>
    <t>SUL FONDO SPESSORE 6/10</t>
  </si>
  <si>
    <t>BACINELLA 1/3 H.65 FORATA</t>
  </si>
  <si>
    <t>FOARATA SUL FONDO</t>
  </si>
  <si>
    <t>BACINELLA 2/1 H.65 FORATA</t>
  </si>
  <si>
    <t>SUL FONDO SP.8/10</t>
  </si>
  <si>
    <t>FORATA SUL FONDO SPESSORE 6/10</t>
  </si>
  <si>
    <t>BACINELLA 2/3 H.65 FORATA</t>
  </si>
  <si>
    <t>BTIF11020</t>
  </si>
  <si>
    <t>TEGLIA 1/1 H.20 BORDO PIANO</t>
  </si>
  <si>
    <t>FORATA</t>
  </si>
  <si>
    <t>BTIF11040</t>
  </si>
  <si>
    <t>TEGLIA 1/1 H.40 BORDO PIANO</t>
  </si>
  <si>
    <t>BTIF11065</t>
  </si>
  <si>
    <t>TEGLIA 1/1 H.65 BORDO PIANO</t>
  </si>
  <si>
    <t>BTIF12040</t>
  </si>
  <si>
    <t>TEGLIA 1/2 H.40 BORDO PIANO</t>
  </si>
  <si>
    <t>BTIF21040</t>
  </si>
  <si>
    <t>TEGLIA 2/1 H.40 BORDO PIANO</t>
  </si>
  <si>
    <t>BTIF21065</t>
  </si>
  <si>
    <t>TEGLIA 2/1 H.65 BORDO PIANO</t>
  </si>
  <si>
    <t>BTIF23040</t>
  </si>
  <si>
    <t>TEGLIA 2/3 H.40 BORDO PIANO</t>
  </si>
  <si>
    <t>BTI11055</t>
  </si>
  <si>
    <t>TEGLIA 1/1 H.55 BORDO PIANO</t>
  </si>
  <si>
    <t>TEGLIA 1/2 H.20 BORDO PIANO</t>
  </si>
  <si>
    <t>TEGLIA 1/2 H.65 BORDO PIANO</t>
  </si>
  <si>
    <t>TEGLIA 2/1 H.20 BORDO PIANO</t>
  </si>
  <si>
    <t>TEGLIA 2/3 H.20 BORDO PIANO</t>
  </si>
  <si>
    <t>TEGLIA 2/3 H.65 BORDO PIANO</t>
  </si>
  <si>
    <t>IN ALLUMINIO CON ANTIADERENTE</t>
  </si>
  <si>
    <t>CO11SMA</t>
  </si>
  <si>
    <t>COPERCHIO 1/1 SPACCO MANIGLIE</t>
  </si>
  <si>
    <t>CO11SME</t>
  </si>
  <si>
    <t>COPERCHIO 1/1 SPACCO MESTOLO</t>
  </si>
  <si>
    <t>CO11SMM</t>
  </si>
  <si>
    <t>MESTOLO</t>
  </si>
  <si>
    <t>COPERCHIO 1/1</t>
  </si>
  <si>
    <t>CO12SMA</t>
  </si>
  <si>
    <t>COPERCHIO 1/2 SPACCO MANIGLIE</t>
  </si>
  <si>
    <t>CO12SME</t>
  </si>
  <si>
    <t>COPERCHIO 1/2 SPACCO MESTOLO</t>
  </si>
  <si>
    <t>CO12SMM</t>
  </si>
  <si>
    <t>COPERCHIO 1/2</t>
  </si>
  <si>
    <t>CO13SMA</t>
  </si>
  <si>
    <t>COPERCHIO 1/3 SPACCO MANIGLIE</t>
  </si>
  <si>
    <t>CO13SME</t>
  </si>
  <si>
    <t>COPERCHIO 1/3 SPACCO MESTOLO</t>
  </si>
  <si>
    <t>CO13SMM</t>
  </si>
  <si>
    <t>COPERCHIO 1/3 SPACCO MANIGLIA</t>
  </si>
  <si>
    <t>COPERCHIO 1/3</t>
  </si>
  <si>
    <t>CO14SMA</t>
  </si>
  <si>
    <t>COPERCHIO 1/4 SPACCO MANIGLIE</t>
  </si>
  <si>
    <t>CO14SME</t>
  </si>
  <si>
    <t>COPERCHIO 1/4 SPACCO MESTOLO</t>
  </si>
  <si>
    <t>CO14SMM</t>
  </si>
  <si>
    <t>COPERCHIO 1/4 SPACCO MANIGLIA</t>
  </si>
  <si>
    <t>COPERCHIO 1/4</t>
  </si>
  <si>
    <t>CO16SMA</t>
  </si>
  <si>
    <t>COPERCHIO 1/6 SPACCO MANIGLIE</t>
  </si>
  <si>
    <t>CO16SME</t>
  </si>
  <si>
    <t>COPERCHIO 1/6 SPACCO MESTOLO</t>
  </si>
  <si>
    <t>CO16SMM</t>
  </si>
  <si>
    <t>COPERCHIO 1/6</t>
  </si>
  <si>
    <t>COPERCHIO 1/9</t>
  </si>
  <si>
    <t>CO23SMA</t>
  </si>
  <si>
    <t>COPERCHIO 2/3 SPACCO MANIGLIE</t>
  </si>
  <si>
    <t>CO23SME</t>
  </si>
  <si>
    <t>COPERCHIO 2/3 SPACCO MESTOLO</t>
  </si>
  <si>
    <t>CO23SMM</t>
  </si>
  <si>
    <t>COPERCHIO 2/3</t>
  </si>
  <si>
    <t>CO24SMA</t>
  </si>
  <si>
    <t>COPERCHIO 2/4 SPACCO MANIGLIE</t>
  </si>
  <si>
    <t>CO24SME</t>
  </si>
  <si>
    <t>COPERCHIO 2/4 SPACCO MESTOLO</t>
  </si>
  <si>
    <t>CO24SMM</t>
  </si>
  <si>
    <t>COPERCHIO 2/4</t>
  </si>
  <si>
    <t>COPERCHIO 2/8</t>
  </si>
  <si>
    <t>COPERCHIO A MUFFOLA 1/1 H.45</t>
  </si>
  <si>
    <t>SP.8/10 FINITURA BA</t>
  </si>
  <si>
    <t>COPERCHIO A MUFFOLA 1/1 H.88</t>
  </si>
  <si>
    <t>COPERCHIO 2/3 A MUFFOLA</t>
  </si>
  <si>
    <t>COPERCHIO 1/1 CON GUARNIZIONE</t>
  </si>
  <si>
    <t>S/MANIGLIE</t>
  </si>
  <si>
    <t>COPERCHIO 1/2 CON GUARNIZIONE</t>
  </si>
  <si>
    <t>CT12SMAHACCP</t>
  </si>
  <si>
    <t>CON IML HACCP S/MANIGLIA</t>
  </si>
  <si>
    <t>CON IML HACCP</t>
  </si>
  <si>
    <t>COPERCHIO 1/3 CON GUARNIZIONE</t>
  </si>
  <si>
    <t>COPERCHIO 1/4 CON GUARNIZIONE</t>
  </si>
  <si>
    <t>COPERCHIO 1/6 CON GUARNIZIONE</t>
  </si>
  <si>
    <t>CT16SMAHACCP</t>
  </si>
  <si>
    <t>COPERCHIO 2/3 CON GUARNIZIONE</t>
  </si>
  <si>
    <t>COP11000</t>
  </si>
  <si>
    <t>COPERCHIO 1/1 PIANO SENZA MANI</t>
  </si>
  <si>
    <t>GLIA</t>
  </si>
  <si>
    <t>COP12000</t>
  </si>
  <si>
    <t>COPERCHIO 1/2 PIANO SENZA MANI</t>
  </si>
  <si>
    <t>COP13000</t>
  </si>
  <si>
    <t>COPERCHIO 1/3 PIANO SENZA MANI</t>
  </si>
  <si>
    <t>COP14000</t>
  </si>
  <si>
    <t>COPERCHIO 1/4 PIANO SENZA MANI</t>
  </si>
  <si>
    <t>COP16000</t>
  </si>
  <si>
    <t>COPERCHIO 1/6 PIANO SENZA MANI</t>
  </si>
  <si>
    <t>COP19000</t>
  </si>
  <si>
    <t>COPERCHIO 1/9 PIANO SENZA MANI</t>
  </si>
  <si>
    <t>COP23000</t>
  </si>
  <si>
    <t>COPERCHIO 2/3 PIANO SENZA MANI</t>
  </si>
  <si>
    <t>COP24000</t>
  </si>
  <si>
    <t>COPERCHIO 2/4 PIANO SENZA MANI</t>
  </si>
  <si>
    <t>COP28000</t>
  </si>
  <si>
    <t>COPERCHIO 2/8 PIANO SENZA MANI</t>
  </si>
  <si>
    <t>CO11SMA.7</t>
  </si>
  <si>
    <t>SPESSORE 7/10</t>
  </si>
  <si>
    <t>CO11SME.7</t>
  </si>
  <si>
    <t>CO11SMM.7</t>
  </si>
  <si>
    <t>COPERCHIO 1/1 SPACCO MANIGLIA/</t>
  </si>
  <si>
    <t>MESTOLO SPESSORE 7/10</t>
  </si>
  <si>
    <t>COPERCHIO 1/1 SP.7/10</t>
  </si>
  <si>
    <t>CO12SMA.6</t>
  </si>
  <si>
    <t>COPERCHIO 1/2 SPACCO MANIGLIA</t>
  </si>
  <si>
    <t>CO12SME.6</t>
  </si>
  <si>
    <t>CO12SMM.6</t>
  </si>
  <si>
    <t>COPERCHIO 1/2 SPACCO MANIGLIA/</t>
  </si>
  <si>
    <t>MESTOLO SPESSORE 6/10</t>
  </si>
  <si>
    <t>COPERCHIO 1/2 SP.6/10</t>
  </si>
  <si>
    <t>CO13SMA.6</t>
  </si>
  <si>
    <t>CO13SME.6</t>
  </si>
  <si>
    <t>CO13SMM.6</t>
  </si>
  <si>
    <t>COPERCHIO 1/3 SPACCO MANIGLIA/</t>
  </si>
  <si>
    <t>COPERCHIO 1/3 SP.6/10</t>
  </si>
  <si>
    <t>CO14SMA.6</t>
  </si>
  <si>
    <t>CO14SME.6</t>
  </si>
  <si>
    <t>CO14SMM.6</t>
  </si>
  <si>
    <t>COPERCHIO 1/4 SPACCO MANIGLIA/</t>
  </si>
  <si>
    <t>COPERCHIO 1/4 SP.6/10</t>
  </si>
  <si>
    <t>CO16SMA.6</t>
  </si>
  <si>
    <t>COPERCHIO 1/6 SPACCO MANIGLIA</t>
  </si>
  <si>
    <t>CO16SME.6</t>
  </si>
  <si>
    <t>COPERCHIO 1/6 SP.6/10 CON</t>
  </si>
  <si>
    <t>SPACCO MESTOLO</t>
  </si>
  <si>
    <t>CO16SMM.6</t>
  </si>
  <si>
    <t>COPERCHIO 1/6 SPACCO MANIGLIA/</t>
  </si>
  <si>
    <t>COPERCHIO 1/6 SP.6/10</t>
  </si>
  <si>
    <t>COPERCHIO 1/9 SP.6/10</t>
  </si>
  <si>
    <t>CO23SMA.6</t>
  </si>
  <si>
    <t>COPERCHIO 2/3 SPACCO MANIGLIA</t>
  </si>
  <si>
    <t>CO23SME.6</t>
  </si>
  <si>
    <t>CO23SMM.6</t>
  </si>
  <si>
    <t>COPERCHIO 2/3 SPACCO MANIGLIA/</t>
  </si>
  <si>
    <t>COPERCHIO 2/3 SP.6/10</t>
  </si>
  <si>
    <t>CO24SMA.7</t>
  </si>
  <si>
    <t>COPERCHIO 2/4 SPACCO MANIGLIA</t>
  </si>
  <si>
    <t>CO24SME.7</t>
  </si>
  <si>
    <t>CO24SMM.7</t>
  </si>
  <si>
    <t>COPERCHIO 2/4 SPACCO MANIGLIA/</t>
  </si>
  <si>
    <t>COPERCHIO 2/4 SP.7/10</t>
  </si>
  <si>
    <t>COPERCHIO 2/8 SP.6/10</t>
  </si>
  <si>
    <t>CO11SMAHACCP</t>
  </si>
  <si>
    <t>COPERCHIO 1/1 HACCP S/MANIGLIA</t>
  </si>
  <si>
    <t>C/POMOLO E 5 CLIPS</t>
  </si>
  <si>
    <t>CO11SMAHACCP.7</t>
  </si>
  <si>
    <t>CON POMOLO E 5 CLIPS SP7/10</t>
  </si>
  <si>
    <t>CO11SMEHACCP</t>
  </si>
  <si>
    <t>COPERCHIO 1/1 HACCP S/MESTOLO</t>
  </si>
  <si>
    <t>CO11SMEHACCP.7</t>
  </si>
  <si>
    <t>CO11SMMHACCP</t>
  </si>
  <si>
    <t>MESTOLO C/POMOLO E 5 CLIPS</t>
  </si>
  <si>
    <t>CO11SMMHACCP.7</t>
  </si>
  <si>
    <t>COP.1/1 HACCP S/MANIGLIA MESTO</t>
  </si>
  <si>
    <t>LO C/POMOLO 5 CLIPS SP7/10</t>
  </si>
  <si>
    <t>COPERCHIO 1/1 HACCP CON POMOLO</t>
  </si>
  <si>
    <t>E 5 CLIPS</t>
  </si>
  <si>
    <t>E 5 CLIPS SP.7/10</t>
  </si>
  <si>
    <t>CO12SMAHACCP</t>
  </si>
  <si>
    <t>COPERCHIO 1/2 HACCP S/MANIGLIA</t>
  </si>
  <si>
    <t>CO12SMAHACCP.6</t>
  </si>
  <si>
    <t>C/POMOLO E 5 CLIPS SP.6/10</t>
  </si>
  <si>
    <t>CO12SMEHACCP</t>
  </si>
  <si>
    <t>COPERCHIO 1/2 HACCP S/MESTOLO</t>
  </si>
  <si>
    <t>CO12SMEHACCP.6</t>
  </si>
  <si>
    <t>CO12SMMHACCP</t>
  </si>
  <si>
    <t>CO12SMMHACCP.6</t>
  </si>
  <si>
    <t>COP.1/2 HACCP S/MANIGLIA MESTO</t>
  </si>
  <si>
    <t>LO C/POMOLO E 5 CLIPS SP.6/10</t>
  </si>
  <si>
    <t>COPERCHIO 1/2 HACCP CON POMOLO</t>
  </si>
  <si>
    <t>E 5 CLIPS SP.6/10</t>
  </si>
  <si>
    <t>CO13SMAHACCP</t>
  </si>
  <si>
    <t>COPERCHIO 1/3 HACCP S/MANIGLIA</t>
  </si>
  <si>
    <t>CO13SMAHACCP.6</t>
  </si>
  <si>
    <t>COPERCHIO 1/3 HACCP C/MANIGLIA</t>
  </si>
  <si>
    <t>CO13SMEHACCP</t>
  </si>
  <si>
    <t>COPERCHIO 1/3 HACCP S/MESTOLO</t>
  </si>
  <si>
    <t>CO13SMEHACCP.6</t>
  </si>
  <si>
    <t>COPERCHIO 1/3 HACCP C/MESTOLO</t>
  </si>
  <si>
    <t>CO13SMMHACCP</t>
  </si>
  <si>
    <t>CO13SMMHACCP.6</t>
  </si>
  <si>
    <t>COP.1/3 HACCP C/MANIGLIA MESTO</t>
  </si>
  <si>
    <t>COPERCHIO 1/3 HACCP CON POMOLO</t>
  </si>
  <si>
    <t>CO14SMAHACCP</t>
  </si>
  <si>
    <t>COPERCHIO 1/4 HACCP S/MANIGLIA</t>
  </si>
  <si>
    <t>CO14SMAHACCP.6</t>
  </si>
  <si>
    <t>CO14SMEHACCP</t>
  </si>
  <si>
    <t>COPERCHIO 1/4 HACCP S/MESTOLO</t>
  </si>
  <si>
    <t>CO14SMEHACCP.6</t>
  </si>
  <si>
    <t>CO14SMMHACCP</t>
  </si>
  <si>
    <t>CO14SMMHACCP.6</t>
  </si>
  <si>
    <t>COP.1/4 HACCP S/MANIGLIA MESTO</t>
  </si>
  <si>
    <t>COPERCHIO 1/4 HACCP CON POMOLO</t>
  </si>
  <si>
    <t>CO16SMAHACCP</t>
  </si>
  <si>
    <t>COPERCHIO 1/6 HACCP S/MANIGLIA</t>
  </si>
  <si>
    <t>CO16SMAHACCP.6</t>
  </si>
  <si>
    <t>CO16SMEHACCP</t>
  </si>
  <si>
    <t>COPERCHIO 1/6 HACCP S/MESTOLO</t>
  </si>
  <si>
    <t>CO16SMEHACCP.6</t>
  </si>
  <si>
    <t>CO16SMMHACCP</t>
  </si>
  <si>
    <t>COP.1/6 HACCP S/MANIGLIA MESTO</t>
  </si>
  <si>
    <t>LO C/POMOLO E 5 CLIPS</t>
  </si>
  <si>
    <t>CO16SMMHACCP.6</t>
  </si>
  <si>
    <t>COPERCHIO 1/6 HACCP CON POMOLO</t>
  </si>
  <si>
    <t>CO23SMAHACCP</t>
  </si>
  <si>
    <t>COPERCHIO 2/3 HACCP S/MANIGLIA</t>
  </si>
  <si>
    <t>CO23SMAHACCP.6</t>
  </si>
  <si>
    <t>CON POMOLO E 5 CLIPS SP6/10</t>
  </si>
  <si>
    <t>CO23SMEHACCP</t>
  </si>
  <si>
    <t>COPERCHIO 2/3 HACCP S/MESTOLO</t>
  </si>
  <si>
    <t>CO23SMEHACCP.6</t>
  </si>
  <si>
    <t>CO23SMMHACCP</t>
  </si>
  <si>
    <t>CO23SMMHACCP.6</t>
  </si>
  <si>
    <t>COP.2/3 HACCP S/MANIGLIA MESTO</t>
  </si>
  <si>
    <t>LO C/POMOLO E 5 CLIPS SP6/10</t>
  </si>
  <si>
    <t>COPERCHIO 2/3 HACCP CON POMOLO</t>
  </si>
  <si>
    <t>CO24SMAHACCP</t>
  </si>
  <si>
    <t>COPERCHIO 2/4 HACCP C/MANIGLIA</t>
  </si>
  <si>
    <t>CO24SMAHACCP.7</t>
  </si>
  <si>
    <t>COPERCHIO 2/4 HACCP S/MANIGLIA</t>
  </si>
  <si>
    <t>C/POMOLO E 5 CLIPS SP.7/10</t>
  </si>
  <si>
    <t>CO24SMEHACCP</t>
  </si>
  <si>
    <t>COPERCHIO 2/4 HACCP C/MESTOLO</t>
  </si>
  <si>
    <t>CO24SMEHACCP.7</t>
  </si>
  <si>
    <t>COPERCHIO 2/4 HACCP S/MESTOLO</t>
  </si>
  <si>
    <t>CO24SMMHACCP</t>
  </si>
  <si>
    <t>CO24SMMHACCP.7</t>
  </si>
  <si>
    <t>COP.2/4 HACCP S/MANIGLIA MESTO</t>
  </si>
  <si>
    <t>LO C/POMOLO E 5 CLIPS SP.7/10</t>
  </si>
  <si>
    <t>COPERCHIO 2/4 HACCP CON POMOLO</t>
  </si>
  <si>
    <t>CT11SMAHACCP</t>
  </si>
  <si>
    <t>COPERCHIO 1/1 A TENUTA HACCP</t>
  </si>
  <si>
    <t>S/MANIGLIA C/POMOLO E 5 CLIPS</t>
  </si>
  <si>
    <t>CON POMOLO E 5 CLIPS</t>
  </si>
  <si>
    <t>CT13SMAHACCP</t>
  </si>
  <si>
    <t>COPERCHIO 1/3 A TENUTA HACCP</t>
  </si>
  <si>
    <t>CT14SMAHACCP</t>
  </si>
  <si>
    <t>COPERCHIO 1/4 A TENUTA HACCP</t>
  </si>
  <si>
    <t>CON POMOLO E 5 CLIPS S/MANIGLI</t>
  </si>
  <si>
    <t>CT23SMAHACCP</t>
  </si>
  <si>
    <t>COPERCHIO 2/3 A TENUTA HACCP</t>
  </si>
  <si>
    <t>POMOLO SINGOLO</t>
  </si>
  <si>
    <t>SACCHETTO 5 CLIPS ASSORTITE</t>
  </si>
  <si>
    <t>SACCHETTO CON POMOLO E 5 CLIPS</t>
  </si>
  <si>
    <t>ASSORTITE</t>
  </si>
  <si>
    <t>POMSUCLIP.BLU</t>
  </si>
  <si>
    <t>SACCHETTO 5 CLIPS UNICO COLORE</t>
  </si>
  <si>
    <t>BLU</t>
  </si>
  <si>
    <t>POMSUCLIP.GIA</t>
  </si>
  <si>
    <t>GIALLO</t>
  </si>
  <si>
    <t>POMSUCLIP.ROS</t>
  </si>
  <si>
    <t>ROSSO</t>
  </si>
  <si>
    <t>POMSUCLIP.VER</t>
  </si>
  <si>
    <t>VERDE</t>
  </si>
  <si>
    <t>POMSUCLIP.VIO</t>
  </si>
  <si>
    <t>VIOLA</t>
  </si>
  <si>
    <t>RICAMBIO GUAR.COPERCHIO 1/1</t>
  </si>
  <si>
    <t>TRITAN X TRASP. IN SOTTOVUOTO</t>
  </si>
  <si>
    <t>RICAMBIO GUAR.COPERCHIO 1/2</t>
  </si>
  <si>
    <t>RICAMBIO GUAR.COPERCHIO 1/3</t>
  </si>
  <si>
    <t>CONTENITORE 1/1 H.100 PER IL</t>
  </si>
  <si>
    <t>TRASPORTO IN SOTTOVUOTO</t>
  </si>
  <si>
    <t>CONTENITORE 1/1 H.150 PER IL</t>
  </si>
  <si>
    <t>CONTENITORE 1/1 H.200 PER IL</t>
  </si>
  <si>
    <t>CONTENITORE 1/2 H.100 PER IL</t>
  </si>
  <si>
    <t>CONTENITORE 1/2 H.150 PER IL</t>
  </si>
  <si>
    <t>CONTENITORE 1/3 H.100 PER IL</t>
  </si>
  <si>
    <t>CONTENITORE 1/3 H.150 PER IL</t>
  </si>
  <si>
    <t>VALVOLA PER CONTENITORI PER</t>
  </si>
  <si>
    <t>TRASPORTO IN SOTTOVUOTO DOPPIA</t>
  </si>
  <si>
    <t>VALVOLA + ISPEZIONE COPERCHIO</t>
  </si>
  <si>
    <t>ACCIAIO</t>
  </si>
  <si>
    <t>TRASPORTO SOTTOVUOTO SEMPLICE</t>
  </si>
  <si>
    <t>COPERCHIO 1/1 ACCIAIO PER TRAS</t>
  </si>
  <si>
    <t>IN SOTTOVUOTO GUARN.VULCANIZZA</t>
  </si>
  <si>
    <t>COPERCHIO 1/2 ACCIAIO PER TRAS</t>
  </si>
  <si>
    <t>IN SOTTOVUOTO GUAR.VULCANIZZAT</t>
  </si>
  <si>
    <t>BACINELLA POLICARBONATO 1/1</t>
  </si>
  <si>
    <t>H.65</t>
  </si>
  <si>
    <t>H.100</t>
  </si>
  <si>
    <t>H.150</t>
  </si>
  <si>
    <t>H.200</t>
  </si>
  <si>
    <t>BACINELLA POLICARBONATO 1/2</t>
  </si>
  <si>
    <t>BACINELLA POLICARBONATO 1/3</t>
  </si>
  <si>
    <t>BACINELLA POLICARBONATO 1/4</t>
  </si>
  <si>
    <t>BACINELLA POLICARBONATO 1/6</t>
  </si>
  <si>
    <t>BACINELLA POLICARBONATO 1/9</t>
  </si>
  <si>
    <t>BACINELLA POLICARBONATO 2/1</t>
  </si>
  <si>
    <t>COPERCHIO POLICARBONATO 1/1</t>
  </si>
  <si>
    <t>COPERCHIO POLICARBONATO 1/2</t>
  </si>
  <si>
    <t>COPERCHIO POLICARBONATO 1/3</t>
  </si>
  <si>
    <t>COPERCHIO POLICARBONATO 1/4</t>
  </si>
  <si>
    <t>COPERCHIO POLICARBONATO 1/6</t>
  </si>
  <si>
    <t>COPERCHIO POLICARBONATO 1/9</t>
  </si>
  <si>
    <t>COPERCHIO POLICARBONATO 2/1</t>
  </si>
  <si>
    <t>POLICARBONATO</t>
  </si>
  <si>
    <t>BP11065.BIA</t>
  </si>
  <si>
    <t>H.65 BIANCO</t>
  </si>
  <si>
    <t>BP11065.NER</t>
  </si>
  <si>
    <t>H.65 NERO</t>
  </si>
  <si>
    <t>BP11100.BIA</t>
  </si>
  <si>
    <t>H.100 BIANCO</t>
  </si>
  <si>
    <t>BP11100.NER</t>
  </si>
  <si>
    <t>H.100 NERO</t>
  </si>
  <si>
    <t>BP11150.BIA</t>
  </si>
  <si>
    <t>H.150 BIANCO</t>
  </si>
  <si>
    <t>BP11150.NER</t>
  </si>
  <si>
    <t>H.150 NERA</t>
  </si>
  <si>
    <t>BP11200.BIA</t>
  </si>
  <si>
    <t>H.200 BIANCO</t>
  </si>
  <si>
    <t>BP11200.NER</t>
  </si>
  <si>
    <t>H.200 NERA</t>
  </si>
  <si>
    <t>BP12065.BIA</t>
  </si>
  <si>
    <t>BP12065.NER</t>
  </si>
  <si>
    <t>BP12100.BIA</t>
  </si>
  <si>
    <t>BP12100.NER</t>
  </si>
  <si>
    <t>H.100 NERA</t>
  </si>
  <si>
    <t>BP12150.BIA</t>
  </si>
  <si>
    <t>BP12150.NER</t>
  </si>
  <si>
    <t>BP12200.BIA</t>
  </si>
  <si>
    <t>BP12200.NER</t>
  </si>
  <si>
    <t>BP13065.BIA</t>
  </si>
  <si>
    <t>BP13065.NER</t>
  </si>
  <si>
    <t>H.65 NERA</t>
  </si>
  <si>
    <t>BP13100.BIA</t>
  </si>
  <si>
    <t>BP13100.NER</t>
  </si>
  <si>
    <t>BP13150.BIA</t>
  </si>
  <si>
    <t>BP13150.NER</t>
  </si>
  <si>
    <t>BP13200.BIA</t>
  </si>
  <si>
    <t>BP13200.NER</t>
  </si>
  <si>
    <t>BP14065.BIA</t>
  </si>
  <si>
    <t>BP14065.NER</t>
  </si>
  <si>
    <t>BP14100.BIA</t>
  </si>
  <si>
    <t>BP14100.NER</t>
  </si>
  <si>
    <t>BP14150.BIA</t>
  </si>
  <si>
    <t>BP14150.NER</t>
  </si>
  <si>
    <t>BP14200.BIA</t>
  </si>
  <si>
    <t>BP14200.NER</t>
  </si>
  <si>
    <t>BP16065.BIA</t>
  </si>
  <si>
    <t>BP16065.NER</t>
  </si>
  <si>
    <t>BP16100.BIA</t>
  </si>
  <si>
    <t>BP16100.NER</t>
  </si>
  <si>
    <t>BP16150.BIA</t>
  </si>
  <si>
    <t>BP16150.NER</t>
  </si>
  <si>
    <t>H.150 NERO</t>
  </si>
  <si>
    <t>BP16200.BIA</t>
  </si>
  <si>
    <t>BP16200.NER</t>
  </si>
  <si>
    <t>H.200 NERO</t>
  </si>
  <si>
    <t>BP19065.BIA</t>
  </si>
  <si>
    <t>BP19065.NER</t>
  </si>
  <si>
    <t>BP19100.BIA</t>
  </si>
  <si>
    <t>BP19100.NER</t>
  </si>
  <si>
    <t>BP21200.BIA</t>
  </si>
  <si>
    <t>BP21200.NER</t>
  </si>
  <si>
    <t>CP11000.BIA</t>
  </si>
  <si>
    <t>BIANCO</t>
  </si>
  <si>
    <t>CP11000.BLU</t>
  </si>
  <si>
    <t>CP11000.GIA</t>
  </si>
  <si>
    <t>CP11000.NER</t>
  </si>
  <si>
    <t>NERO</t>
  </si>
  <si>
    <t>CP11000.ROS</t>
  </si>
  <si>
    <t>CP11000.VER</t>
  </si>
  <si>
    <t>CP12000.BIA</t>
  </si>
  <si>
    <t>CP12000.BLU</t>
  </si>
  <si>
    <t>CP12000.GIA</t>
  </si>
  <si>
    <t>CP12000.NER</t>
  </si>
  <si>
    <t>CP12000.ROS</t>
  </si>
  <si>
    <t>CP12000.VER</t>
  </si>
  <si>
    <t>CP13000.BIA</t>
  </si>
  <si>
    <t>CP13000.BLU</t>
  </si>
  <si>
    <t>CP13000.GIA</t>
  </si>
  <si>
    <t>CP13000.NER</t>
  </si>
  <si>
    <t>CP13000.ROS</t>
  </si>
  <si>
    <t>CP13000.VER</t>
  </si>
  <si>
    <t>CP14000.BIA</t>
  </si>
  <si>
    <t>CP14000.BLU</t>
  </si>
  <si>
    <t>CP14000.GIA</t>
  </si>
  <si>
    <t>CP14000.NER</t>
  </si>
  <si>
    <t>CP14000.ROS</t>
  </si>
  <si>
    <t>CP14000.VER</t>
  </si>
  <si>
    <t>CP16000.BIA</t>
  </si>
  <si>
    <t>CP16000.BLU</t>
  </si>
  <si>
    <t>CP16000.GIA</t>
  </si>
  <si>
    <t>CP16000.NER</t>
  </si>
  <si>
    <t>CP16000.ROS</t>
  </si>
  <si>
    <t>CP16000.VER</t>
  </si>
  <si>
    <t>CP19000.BIA</t>
  </si>
  <si>
    <t>CP19000.BLU</t>
  </si>
  <si>
    <t>CP19000.GIA</t>
  </si>
  <si>
    <t>CP19000.NER</t>
  </si>
  <si>
    <t>CP19000.ROS</t>
  </si>
  <si>
    <t>CP19000.VER</t>
  </si>
  <si>
    <t>CP21000.BIA</t>
  </si>
  <si>
    <t>CP21000.NER</t>
  </si>
  <si>
    <t>FFP11000.BIA</t>
  </si>
  <si>
    <t>POLICARBONATO BIANCO</t>
  </si>
  <si>
    <t>FFP11000.NER</t>
  </si>
  <si>
    <t>POLICARBONATO NERO</t>
  </si>
  <si>
    <t>FFP12000.BIA</t>
  </si>
  <si>
    <t>FFP12000.NER</t>
  </si>
  <si>
    <t>FFP13000.BIA</t>
  </si>
  <si>
    <t>FFP13000.NER</t>
  </si>
  <si>
    <t>FFP16000.BIA</t>
  </si>
  <si>
    <t>FFP16000.NER</t>
  </si>
  <si>
    <t>FFP21000.BIA</t>
  </si>
  <si>
    <t>FFP21000.NER</t>
  </si>
  <si>
    <t>BACINELLA POLIPROPILENE 1/1</t>
  </si>
  <si>
    <t>BACINELLA POLIPROPILENE 1/2</t>
  </si>
  <si>
    <t>BACINELLA POLIPROPILENE 1/3</t>
  </si>
  <si>
    <t>BACINELLA POLIPROPILENE 1/4</t>
  </si>
  <si>
    <t>BACINELLA POLIPROPILENE 1/6</t>
  </si>
  <si>
    <t>BACINELLA POLIPROPILENE 1/9</t>
  </si>
  <si>
    <t>COPERCHIO POLIPROPILENE 1/1</t>
  </si>
  <si>
    <t>CON GUARNIZIONE SOVRASTAMPATA</t>
  </si>
  <si>
    <t>COPERCHIO POLIPROPILENE 1/2</t>
  </si>
  <si>
    <t>COPERCHIO POLIPROPILENE 1/3</t>
  </si>
  <si>
    <t>COPERCHIO POLIPROPILENE 1/4</t>
  </si>
  <si>
    <t>COPERCHIO POLIPROPILENE 1/6</t>
  </si>
  <si>
    <t>COPERCHIO POLIPROPILENE 1/9</t>
  </si>
  <si>
    <t>POLIPROPILENE</t>
  </si>
  <si>
    <t>FFPP13000.NER</t>
  </si>
  <si>
    <t>POLIPROPILENE NERO</t>
  </si>
  <si>
    <t>FFPP16000.NER</t>
  </si>
  <si>
    <t>BPP11065.NER</t>
  </si>
  <si>
    <t>BPP11100.NER</t>
  </si>
  <si>
    <t>BPP11150.NER</t>
  </si>
  <si>
    <t>BPP11200.NER</t>
  </si>
  <si>
    <t>BPP12065.NER</t>
  </si>
  <si>
    <t>BPP12100.NER</t>
  </si>
  <si>
    <t>BPP12150.NER</t>
  </si>
  <si>
    <t>BPP12200.NER</t>
  </si>
  <si>
    <t>BPP13065.NER</t>
  </si>
  <si>
    <t>BPP13100.NER</t>
  </si>
  <si>
    <t>BPP13150.NER</t>
  </si>
  <si>
    <t>BPP13200.BIA</t>
  </si>
  <si>
    <t>H.200 BIANCA</t>
  </si>
  <si>
    <t>BPP13200.NER</t>
  </si>
  <si>
    <t>BPP14065.NER</t>
  </si>
  <si>
    <t>BPP14100.NER</t>
  </si>
  <si>
    <t>BPP14150.NER</t>
  </si>
  <si>
    <t>BPP14200.NER</t>
  </si>
  <si>
    <t>BPP16065.NER</t>
  </si>
  <si>
    <t>BPP16100.NER</t>
  </si>
  <si>
    <t>BPP16150.NER</t>
  </si>
  <si>
    <t>BPP16200.NER</t>
  </si>
  <si>
    <t>BPP19065.NER</t>
  </si>
  <si>
    <t>BPP19100.NER</t>
  </si>
  <si>
    <t>CPP11000.BLU</t>
  </si>
  <si>
    <t>CPP11000.GIA</t>
  </si>
  <si>
    <t>CPP11000.NER</t>
  </si>
  <si>
    <t>CPP11000.ROS</t>
  </si>
  <si>
    <t>CPP11000.VER</t>
  </si>
  <si>
    <t>CPP12000.BLU</t>
  </si>
  <si>
    <t>CPP12000.GIA</t>
  </si>
  <si>
    <t>CPP12000.NER</t>
  </si>
  <si>
    <t>CPP12000.ROS</t>
  </si>
  <si>
    <t>CPP12000.VER</t>
  </si>
  <si>
    <t>CPP13000.BLU</t>
  </si>
  <si>
    <t>CPP13000.GIA</t>
  </si>
  <si>
    <t>CPP13000.NER</t>
  </si>
  <si>
    <t>CPP13000.ROS</t>
  </si>
  <si>
    <t>CPP13000.VER</t>
  </si>
  <si>
    <t>CPP14000.BLU</t>
  </si>
  <si>
    <t>CPP14000.GIA</t>
  </si>
  <si>
    <t>CPP14000.NER</t>
  </si>
  <si>
    <t>CPP14000.ROS</t>
  </si>
  <si>
    <t>CPP14000.VER</t>
  </si>
  <si>
    <t>CPP16000.BLU</t>
  </si>
  <si>
    <t>CPP16000.GIA</t>
  </si>
  <si>
    <t>CPP16000.NER</t>
  </si>
  <si>
    <t>CPP16000.ROS</t>
  </si>
  <si>
    <t>CPP16000.VER</t>
  </si>
  <si>
    <t>CPP19000.BLU</t>
  </si>
  <si>
    <t>CPP19000.GIA</t>
  </si>
  <si>
    <t>CPP19000.NER</t>
  </si>
  <si>
    <t>CPP19000.ROS</t>
  </si>
  <si>
    <t>CPP19000.VER</t>
  </si>
  <si>
    <t>FFPP11000.NER</t>
  </si>
  <si>
    <t>FFPP12000.NER</t>
  </si>
  <si>
    <t>H.65 IML HACCP</t>
  </si>
  <si>
    <t>H.100 IML HACCP</t>
  </si>
  <si>
    <t>H.150 IML HACCP</t>
  </si>
  <si>
    <t>H.200 IML HACCP</t>
  </si>
  <si>
    <t>BACINELLA COPOLIESTERE 1/1</t>
  </si>
  <si>
    <t>H.65 SENZA BISFENOLO A</t>
  </si>
  <si>
    <t>H.65 SENZA BISFENOLO A COLORAT</t>
  </si>
  <si>
    <t>H.100 SENZA BISFENOLO A</t>
  </si>
  <si>
    <t>H.100 SENZA BISFENOLO A COLORA</t>
  </si>
  <si>
    <t>BACINELLA COPOLIESTERE  1/1</t>
  </si>
  <si>
    <t>H.150 SENZA BISFENOLO A</t>
  </si>
  <si>
    <t>H.150 SENZA BISFENOLO A COLORA</t>
  </si>
  <si>
    <t>H.200 SENZA BISFENOLO A</t>
  </si>
  <si>
    <t>H.200 SENZA BISFENOLO A COLORA</t>
  </si>
  <si>
    <t>BACINELLA COPOLIESTERE 1/2</t>
  </si>
  <si>
    <t>H.65 SENZA BISFENOLO A COLORA</t>
  </si>
  <si>
    <t>BACINELLA COPOLIESTERE  1/2</t>
  </si>
  <si>
    <t>BACINELLA COPOLIESTERE 1/3</t>
  </si>
  <si>
    <t>BACINELLA COPOLIESTERE 1/4</t>
  </si>
  <si>
    <t>BACINELLA COPOLIESTERE 1/6</t>
  </si>
  <si>
    <t>BACINELLA COPOLIESTERE 1/9</t>
  </si>
  <si>
    <t>BACINELLA COPOLIESTERE 2/1 A</t>
  </si>
  <si>
    <t>COPERCHIO COPOLIESTERE 1/1</t>
  </si>
  <si>
    <t>ERMETICO SENZA BISFENOLO A</t>
  </si>
  <si>
    <t>COPERCHIO COPOLIESTERE 1/2</t>
  </si>
  <si>
    <t>COPERCHIO COPOLIESTERE 1/3</t>
  </si>
  <si>
    <t>COPERCHIO COPOLIESTERE 1/4</t>
  </si>
  <si>
    <t>COPERCHIO COPOLIESTERE 1/6</t>
  </si>
  <si>
    <t>COPERCHIO COPOLIESTERE 1/9</t>
  </si>
  <si>
    <t>COP.COPOLIESTERE 1/1 SENZA</t>
  </si>
  <si>
    <t>BISFENOLO A SPACCO MESTOLO</t>
  </si>
  <si>
    <t>BISFENOLO A COLORATO S/MESTOLO</t>
  </si>
  <si>
    <t>SENZA BISFENOLO A</t>
  </si>
  <si>
    <t>COPERCHIO COPOLIESTERE  1/1</t>
  </si>
  <si>
    <t>SENZA BISFENOLO A COLORATO</t>
  </si>
  <si>
    <t>COP.COPOLIESTERE 1/2 SENZA</t>
  </si>
  <si>
    <t>COPERCHIO COPOLIESTERE  1/2</t>
  </si>
  <si>
    <t>COP.COPOLIESTERE 1/3 SENZA</t>
  </si>
  <si>
    <t>COPERCHIO COPOLIESTERE  1/3</t>
  </si>
  <si>
    <t>COP.COPOLIESTERE 1/4 SENZA</t>
  </si>
  <si>
    <t>COPERCHIO COPOLIESTERE  1/4</t>
  </si>
  <si>
    <t>COP.COPOLIESTERE 1/6 SENZA</t>
  </si>
  <si>
    <t>COPERCHIO COPOLIESTERE  1/6</t>
  </si>
  <si>
    <t>COP.COPOLIESTERE 1/9 SENZA</t>
  </si>
  <si>
    <t>COPERCHIO COPOLIESTERE  1/9</t>
  </si>
  <si>
    <t>COP.COPOLIESTERE 2/1 SENZA</t>
  </si>
  <si>
    <t>COPERCHIO COPOLIESTERE  2/1</t>
  </si>
  <si>
    <t>COPOLIESTERE SENZA BISFENOLO A</t>
  </si>
  <si>
    <t>FALSO FONDO FORATO 1/1 COPOLIE</t>
  </si>
  <si>
    <t>STERE SENZA BISFENOLO A COLORA</t>
  </si>
  <si>
    <t>FALSO FONDO FORATO 1/2 COPOLIE</t>
  </si>
  <si>
    <t>FALSO FONDO FORATO 1/3 COPOLIE</t>
  </si>
  <si>
    <t>FALSO FONDO FORATO 1/6 COPOLIE</t>
  </si>
  <si>
    <t>FALSO FONDO FORATO 2/1 COPOLIE</t>
  </si>
  <si>
    <t>BACINELLA PER ALTE TEMPERATURE</t>
  </si>
  <si>
    <t>1/1 H.65</t>
  </si>
  <si>
    <t>1/1 H.100</t>
  </si>
  <si>
    <t>1/2 H.65</t>
  </si>
  <si>
    <t>1/2 H.100</t>
  </si>
  <si>
    <t>1/2 H.150</t>
  </si>
  <si>
    <t>1/3 H.65</t>
  </si>
  <si>
    <t>1/3 H.100</t>
  </si>
  <si>
    <t>1/3 H.150</t>
  </si>
  <si>
    <t>1/4 H.65</t>
  </si>
  <si>
    <t>1/4 H.100</t>
  </si>
  <si>
    <t>1/4 H.150</t>
  </si>
  <si>
    <t>1/6 H.65</t>
  </si>
  <si>
    <t>1/6 H.100</t>
  </si>
  <si>
    <t>1/6 H.150</t>
  </si>
  <si>
    <t>1/9 H.65</t>
  </si>
  <si>
    <t>1/9 H.100</t>
  </si>
  <si>
    <t>COPERCHIO PER ALTE TEMPERATURE</t>
  </si>
  <si>
    <t>1/2</t>
  </si>
  <si>
    <t>1/3</t>
  </si>
  <si>
    <t>1/4</t>
  </si>
  <si>
    <t>1/6</t>
  </si>
  <si>
    <t>1/9</t>
  </si>
  <si>
    <t>FALSO FONDO FORATO ALTE</t>
  </si>
  <si>
    <t>TEMPERATURE 1/1</t>
  </si>
  <si>
    <t>TEMPERATURE 1/2</t>
  </si>
  <si>
    <t>TEMPERATURE 1/3</t>
  </si>
  <si>
    <t>TEMPERATURE 1/6</t>
  </si>
  <si>
    <t>H.65 IML ALLERGENI</t>
  </si>
  <si>
    <t>H.100 IML ALLERGENI</t>
  </si>
  <si>
    <t>H.150 IML ALLERGENI</t>
  </si>
  <si>
    <t>H.200 IML ALLERGENI</t>
  </si>
  <si>
    <t>COPPIA PENNARELLI HORECA IN</t>
  </si>
  <si>
    <t>BLISTER</t>
  </si>
  <si>
    <t>HORBCLIP.BLU</t>
  </si>
  <si>
    <t>12 PCS CLIPS BLU IN BLISTER</t>
  </si>
  <si>
    <t>HORBCLIP.GIA</t>
  </si>
  <si>
    <t>12 PCS CLIPS GIALLO IN BLISTER</t>
  </si>
  <si>
    <t>HORBCLIP.ROS</t>
  </si>
  <si>
    <t>12 PCS CLIPS ROSSO IN BLISTER</t>
  </si>
  <si>
    <t>HORBCLIP.VER</t>
  </si>
  <si>
    <t>12 PCS CLIPS VERDI IN BLISTER</t>
  </si>
  <si>
    <t>12 PCS CLIPS VIOLA IN BLISTER</t>
  </si>
  <si>
    <t>HORBCLIPBAD.BLU</t>
  </si>
  <si>
    <t>6 PCS CLIPS PORTA BADGE BLU</t>
  </si>
  <si>
    <t>IN BLISTER</t>
  </si>
  <si>
    <t>HORBCLIPBAD.GIA</t>
  </si>
  <si>
    <t>6 PCS CLIPS PORTA BADGE GIALL</t>
  </si>
  <si>
    <t>HORBCLIPBAD.ROS</t>
  </si>
  <si>
    <t>6 PCS CLIPS PORTA BADGE ROSSO</t>
  </si>
  <si>
    <t>HORBCLIPBAD.VER</t>
  </si>
  <si>
    <t>6 PCS CLIPS PORTA BADGE VERDE</t>
  </si>
  <si>
    <t>6 PCS CLIPS PORTA BADGE VIOLA</t>
  </si>
  <si>
    <t>HORCLIP.BLU</t>
  </si>
  <si>
    <t>CLIP BLU SFUSA</t>
  </si>
  <si>
    <t>HORCLIP.GIA</t>
  </si>
  <si>
    <t>CLIP GIALLA SFUSA</t>
  </si>
  <si>
    <t>HORCLIP.ROS</t>
  </si>
  <si>
    <t>CLIP ROSSA SFUSA</t>
  </si>
  <si>
    <t>HORCLIP.VER</t>
  </si>
  <si>
    <t>CLIP VERDE SFUSA</t>
  </si>
  <si>
    <t>CLIP VIOLA SFUSA</t>
  </si>
  <si>
    <t>HORCLIPBAD.BLU</t>
  </si>
  <si>
    <t>CLIP PORTA BADGE BLU SFUSA</t>
  </si>
  <si>
    <t>HORCLIPBAD.GIA</t>
  </si>
  <si>
    <t>CLIP PORTA BADGE GIALLA SFUSA</t>
  </si>
  <si>
    <t>HORCLIPBAD.ROS</t>
  </si>
  <si>
    <t>CLIP PORTA BADGE ROSSO SFUSA</t>
  </si>
  <si>
    <t>HORCLIPBAD.VER</t>
  </si>
  <si>
    <t>CLIP PORTA BADGE VERDE SFUSA</t>
  </si>
  <si>
    <t>CLIP PORTA BADGE VIOLA SFUSA</t>
  </si>
  <si>
    <t>PORTA BADGE PER CONTENITORI</t>
  </si>
  <si>
    <t>H.150/200</t>
  </si>
  <si>
    <t>BIC.GRANDE POLIC.TRASP.CAP.</t>
  </si>
  <si>
    <t>A BORDO 52cl/A SERVIZIO 45cl</t>
  </si>
  <si>
    <t>BICPCDROPB.ARA</t>
  </si>
  <si>
    <t>BIC.GRANDE POLIC.ARANCIO CAP.</t>
  </si>
  <si>
    <t>BICPCDROPB.AZZ</t>
  </si>
  <si>
    <t>BIC.GRANDE POLIC.AZZURRO CAP.</t>
  </si>
  <si>
    <t>BICPCDROPB.FUM</t>
  </si>
  <si>
    <t>BIC.GRANDE POLIC.FUME' CAP.</t>
  </si>
  <si>
    <t>BICPCDROPB.ROS</t>
  </si>
  <si>
    <t>BIC.GRANDE POLIC.ROSSO CAP.</t>
  </si>
  <si>
    <t>BICPCDROPB.VER</t>
  </si>
  <si>
    <t>BIC.GRANDE POLIC.VERDE CAP.</t>
  </si>
  <si>
    <t>BICPCDROPB.VIO</t>
  </si>
  <si>
    <t>BIC.GRANDE POLIC.VIOLA CAP.</t>
  </si>
  <si>
    <t>CIUPITO POLIC.TRASP.CAPACITA'</t>
  </si>
  <si>
    <t>A BORDO 9cl/A SERVIZIO 6cl</t>
  </si>
  <si>
    <t>BICPCDROPC.ARA</t>
  </si>
  <si>
    <t>CIUPITO POLIC.ARANCIO CAPACITA</t>
  </si>
  <si>
    <t>BICPCDROPC.AZZ</t>
  </si>
  <si>
    <t>CIUPITO POLIC.AZZURRO CAPACITA</t>
  </si>
  <si>
    <t>BICPCDROPC.FUM</t>
  </si>
  <si>
    <t>CIUPITO POLIC.FUME' CAPACITA'</t>
  </si>
  <si>
    <t>BICPCDROPC.ROS</t>
  </si>
  <si>
    <t>CIUPITO POLIC.ROSSO CAPACITA'</t>
  </si>
  <si>
    <t>BICPCDROPC.VER</t>
  </si>
  <si>
    <t>CIUPITO POLIC.VERDE CAPACITA</t>
  </si>
  <si>
    <t>BIC.SUCCO POLIC.TRAS.CAPACITA'</t>
  </si>
  <si>
    <t>A BORDO 27cl/A SERVIZIO 20cl</t>
  </si>
  <si>
    <t>BICPCDROPJ.ARA</t>
  </si>
  <si>
    <t>BIC.SUCCO POLI.ARANCIO CAPAC.</t>
  </si>
  <si>
    <t>BICPCDROPJ.AZZ</t>
  </si>
  <si>
    <t>BIC.SUCCO POLI.AZZURRO CAPAC.</t>
  </si>
  <si>
    <t>BICPCDROPJ.FUM</t>
  </si>
  <si>
    <t>BIC.SUCCO POLI.FUME CAPACITA'</t>
  </si>
  <si>
    <t>BICPCDROPJ.ROS</t>
  </si>
  <si>
    <t>BIC.SUCCO POLI.ROSSO CAPACITA'</t>
  </si>
  <si>
    <t>BICPCDROPJ.VER</t>
  </si>
  <si>
    <t>BIC.SUCCO POLI.VERDE CAPACITA'</t>
  </si>
  <si>
    <t>BICPCDROPJ.VIO</t>
  </si>
  <si>
    <t>BIC.SUCCO POLI.VIOLA CAPACITA'</t>
  </si>
  <si>
    <t>BIC.PICCOLO POLIC.TRASP.CAP.</t>
  </si>
  <si>
    <t>A BORDO 38cl/A SERVIZIO 33cl</t>
  </si>
  <si>
    <t>BICPCDROPS.ARA</t>
  </si>
  <si>
    <t>BIC.PICCOLO POLIC.ARANCIO CAP.</t>
  </si>
  <si>
    <t>BICPCDROPS.AZZ</t>
  </si>
  <si>
    <t>BIC.PICCOLO POLIC.AZZURRO CAP.</t>
  </si>
  <si>
    <t>BICPCDROPS.FUM</t>
  </si>
  <si>
    <t>BIC.PICCOLO POLIC.FUME' CAP.</t>
  </si>
  <si>
    <t>BICPCDROPS.ROS</t>
  </si>
  <si>
    <t>BIC.PICCOLO POLIC.ROSSO CAP.</t>
  </si>
  <si>
    <t>BICPCDROPS.VER</t>
  </si>
  <si>
    <t>BIC.PICCOLO POLIC.VERDE CAP.</t>
  </si>
  <si>
    <t>BICPCDROPS.VIO</t>
  </si>
  <si>
    <t>BIC.PICCOLO POLIC.VIOLA CAP.</t>
  </si>
  <si>
    <t>BIC.FLUTE POLIC.TRASP.CAP.</t>
  </si>
  <si>
    <t>A BORDO 18cl/A SERVIZIO 13cl</t>
  </si>
  <si>
    <t>BICPCFLU13.BIA</t>
  </si>
  <si>
    <t>BIC.FLUTE POLIC.BIANCO CAP.</t>
  </si>
  <si>
    <t>BICPCFLU13.NER</t>
  </si>
  <si>
    <t>BIC.FLUTE POLIC.NERO CAP.</t>
  </si>
  <si>
    <t>BIC.GRANITY POLIC.TRASP.CAP.</t>
  </si>
  <si>
    <t>BICPCGRA20.ARA</t>
  </si>
  <si>
    <t>BIC.GRANITY POLIC.ARANCIO CAP.</t>
  </si>
  <si>
    <t>BICPCGRA20.AZZ</t>
  </si>
  <si>
    <t>BIC.GRANITY POLIC.AZZ.CAP.</t>
  </si>
  <si>
    <t>BICPCGRA20.BIA</t>
  </si>
  <si>
    <t>BIC.GRANITY POLIC.BIANCO CAP.</t>
  </si>
  <si>
    <t>BICPCGRA20.FUM</t>
  </si>
  <si>
    <t>BIC.GRANITY POLIC.FUME'CAP.</t>
  </si>
  <si>
    <t>BICPCGRA20.GIA</t>
  </si>
  <si>
    <t>BIC.GRANITY POLIC.GIALLO CAP.</t>
  </si>
  <si>
    <t>BICPCGRA20.NER</t>
  </si>
  <si>
    <t>BIC.GRANITY POLIC.NERO CAP.</t>
  </si>
  <si>
    <t>BICPCGRA20.ROS</t>
  </si>
  <si>
    <t>BIC.GRANITY POLIC.ROSSO CAP.</t>
  </si>
  <si>
    <t>BICPCGRA20.VIO</t>
  </si>
  <si>
    <t>BIC.GRANITY POLIC.VIOLA CAP.</t>
  </si>
  <si>
    <t>BIC.GRANITY PC SATINATO TRASP.</t>
  </si>
  <si>
    <t>CAP.BORDO 27cl/A SERVIZIO 20cl</t>
  </si>
  <si>
    <t>BICPCGRA20S.ARA</t>
  </si>
  <si>
    <t>BIC.GRANITY PC SATINATO ARANC</t>
  </si>
  <si>
    <t>BICPCGRA20S.AZZ</t>
  </si>
  <si>
    <t>BIC.GRANITY PC SATINATO AZZ.</t>
  </si>
  <si>
    <t>BICPCGRA20S.BIA</t>
  </si>
  <si>
    <t>BIC.GRANITY PC SATINATO BIANCO</t>
  </si>
  <si>
    <t>BICPCGRA20S.FUM</t>
  </si>
  <si>
    <t>BIC.GRANITY PC SATINATO FUME'</t>
  </si>
  <si>
    <t>BICPCGRA20S.GIA</t>
  </si>
  <si>
    <t>BIC.GRANITY PC SATINATO GIALLO</t>
  </si>
  <si>
    <t>BICPCGRA20S.NER</t>
  </si>
  <si>
    <t>BIC.GRANITY PC SATINATO NERO</t>
  </si>
  <si>
    <t>BICPCGRA20S.ROS</t>
  </si>
  <si>
    <t>BIC.GRANITY PC SATINATO ROSSO</t>
  </si>
  <si>
    <t>BICPCGRA20S.VER</t>
  </si>
  <si>
    <t>BIC.GRANITY PC SATINATO VERDE</t>
  </si>
  <si>
    <t>BICPCGRA20S.VIO</t>
  </si>
  <si>
    <t>BIC.GRANITY PC SATINATO VIOLA</t>
  </si>
  <si>
    <t>A BORDO 40cl/A SERVIZIO 35cl</t>
  </si>
  <si>
    <t>BICPCGRA35.ARA</t>
  </si>
  <si>
    <t>BICPCGRA35.AZZ</t>
  </si>
  <si>
    <t>BICPCGRA35.BIA</t>
  </si>
  <si>
    <t>BICPCGRA35.FUC</t>
  </si>
  <si>
    <t>BIC.GRANITY POLIC.FUCSIA CAP.</t>
  </si>
  <si>
    <t>BICPCGRA35.FUM</t>
  </si>
  <si>
    <t>BICPCGRA35.GIA</t>
  </si>
  <si>
    <t>BICPCGRA35.NER</t>
  </si>
  <si>
    <t>BICPCGRA35.ROS</t>
  </si>
  <si>
    <t>BICPCGRA35.VIO</t>
  </si>
  <si>
    <t>CAP.BORDO 40cl/A SERVIZIO 35cl</t>
  </si>
  <si>
    <t>BICPCGRA35S.ARA</t>
  </si>
  <si>
    <t>BICPCGRA35S.AZZ</t>
  </si>
  <si>
    <t>BICPCGRA35S.BIA</t>
  </si>
  <si>
    <t>BICPCGRA35S.FUC</t>
  </si>
  <si>
    <t>BIC.GRANITY PC SATINATO FUCSIA</t>
  </si>
  <si>
    <t>BICPCGRA35S.FUM</t>
  </si>
  <si>
    <t>BICPCGRA35S.GIA</t>
  </si>
  <si>
    <t>BICPCGRA35S.NER</t>
  </si>
  <si>
    <t>BICPCGRA35S.ROS</t>
  </si>
  <si>
    <t>BICPCGRA35S.VIO</t>
  </si>
  <si>
    <t>A BORDO 50cl/A SERVIZIO 45cl</t>
  </si>
  <si>
    <t>BICPCGRA45.ARA</t>
  </si>
  <si>
    <t>BICPCGRA45.AZZ</t>
  </si>
  <si>
    <t>BICPCGRA45.BIA</t>
  </si>
  <si>
    <t>BICPCGRA45.FUM</t>
  </si>
  <si>
    <t>BICPCGRA45.GIA</t>
  </si>
  <si>
    <t>BICPCGRA45.NER</t>
  </si>
  <si>
    <t>BICPCGRA45.ROS</t>
  </si>
  <si>
    <t>BICPCGRA45.VIO</t>
  </si>
  <si>
    <t>CAP.BORDO 50cl/A SERVIZIO 45cl</t>
  </si>
  <si>
    <t>BICPCGRA45S.ARA</t>
  </si>
  <si>
    <t>BICPCGRA45S.AZZ</t>
  </si>
  <si>
    <t>BICPCGRA45S.BIA</t>
  </si>
  <si>
    <t>BICPCGRA45S.FUM</t>
  </si>
  <si>
    <t>BICPCGRA45S.GIA</t>
  </si>
  <si>
    <t>BICPCGRA45S.NER</t>
  </si>
  <si>
    <t>BICPCGRA45S.ROS</t>
  </si>
  <si>
    <t>BICPCGRA45S.VIO</t>
  </si>
  <si>
    <t>BIC.TUMBLER POLIC.TRASP.CAP.</t>
  </si>
  <si>
    <t>BICPCTUM33.BIA</t>
  </si>
  <si>
    <t>BIC.TUMBLER POLIC.BIANCO.CAP.</t>
  </si>
  <si>
    <t>BICPCTUM33.NER</t>
  </si>
  <si>
    <t>BIC.TUMBLER POLIC.NERO CAP.</t>
  </si>
  <si>
    <t>BICPCTUM33.ROS</t>
  </si>
  <si>
    <t>BIC.TUMBLER POLIC.ROSSO CAP.</t>
  </si>
  <si>
    <t>BIC.GRANITY TRITAN TRASP.CAP.</t>
  </si>
  <si>
    <t>BICTRGRA20.ARA</t>
  </si>
  <si>
    <t>BIC.GRANITY TRITAN ARANC CAP.</t>
  </si>
  <si>
    <t>BICTRGRA20.AZZ</t>
  </si>
  <si>
    <t>BIC.GRANITY TRITAN AZZ.CAP.</t>
  </si>
  <si>
    <t>BICTRGRA20.BIA</t>
  </si>
  <si>
    <t>BIC.GRANITY TRITAN BIANCO CAP.</t>
  </si>
  <si>
    <t>BICTRGRA20.FUM</t>
  </si>
  <si>
    <t>BIC.GRANITY TRITAN FUME'CAP.</t>
  </si>
  <si>
    <t>BICTRGRA20.GIA</t>
  </si>
  <si>
    <t>BIC.GRANITY TRITAN GIALLO CAP.</t>
  </si>
  <si>
    <t>BICTRGRA20.NER</t>
  </si>
  <si>
    <t>BIC.GRANITY TRITAN NERO CAP.</t>
  </si>
  <si>
    <t>BICTRGRA20.ROS</t>
  </si>
  <si>
    <t>BIC.GRANITY TRITAN ROSSO CAP.</t>
  </si>
  <si>
    <t>BICTRGRA20.VIO</t>
  </si>
  <si>
    <t>BIC.GRANITY TRITAN VIOLA CAP.</t>
  </si>
  <si>
    <t>BIC.GRANITY TRITAN TRASP.SATIN</t>
  </si>
  <si>
    <t>BICTRGRA20S.ARA</t>
  </si>
  <si>
    <t>BIC.GRANITY TRITAN ARANC.SATIN</t>
  </si>
  <si>
    <t>BICTRGRA20S.AZZ</t>
  </si>
  <si>
    <t>BIC.GRANITY TRITAN AZZUR.SATIN</t>
  </si>
  <si>
    <t>BICTRGRA20S.BIA</t>
  </si>
  <si>
    <t>BIC.GRANITY TRITAN BIANCO SATI</t>
  </si>
  <si>
    <t>BICTRGRA20S.FUM</t>
  </si>
  <si>
    <t>BIC.GRANITY TRITAN FUME' SATIN</t>
  </si>
  <si>
    <t>BICTRGRA20S.GIA</t>
  </si>
  <si>
    <t>BIC.GRANITY TRITAN GIALLO SATI</t>
  </si>
  <si>
    <t>BICTRGRA20S.NER</t>
  </si>
  <si>
    <t>BIC.GRANITY TRITAN NERO SATINA</t>
  </si>
  <si>
    <t>BICTRGRA20S.ROS</t>
  </si>
  <si>
    <t>BIC.GRANITY TRITAN ROSSO SATIN</t>
  </si>
  <si>
    <t>BICTRGRA20S.VIO</t>
  </si>
  <si>
    <t>BIC.GRANITY TRITAN VIOLA SATI</t>
  </si>
  <si>
    <t>BICTRGRA35.ARA</t>
  </si>
  <si>
    <t>BICTRGRA35.AZZ</t>
  </si>
  <si>
    <t>BICTRGRA35.BIA</t>
  </si>
  <si>
    <t>BICTRGRA35.FUM</t>
  </si>
  <si>
    <t>BICTRGRA35.GIA</t>
  </si>
  <si>
    <t>BICTRGRA35.NER</t>
  </si>
  <si>
    <t>BICTRGRA35.ROS</t>
  </si>
  <si>
    <t>BICTRGRA35.VIO</t>
  </si>
  <si>
    <t>BIC.GRANITY TRITAN SATINATO</t>
  </si>
  <si>
    <t>BICTRGRA35S.ARA</t>
  </si>
  <si>
    <t>BICTRGRA35S.AZZ</t>
  </si>
  <si>
    <t>BICTRGRA35S.BIA</t>
  </si>
  <si>
    <t>BICTRGRA35S.FUM</t>
  </si>
  <si>
    <t>BICTRGRA35S.GIA</t>
  </si>
  <si>
    <t>BICTRGRA35S.NER</t>
  </si>
  <si>
    <t>BICTRGRA35S.ROS</t>
  </si>
  <si>
    <t>BICTRGRA35S.VIO</t>
  </si>
  <si>
    <t>BIC.GRANITY TRITAN VIOLA SATIN</t>
  </si>
  <si>
    <t>BICTRGRA45.ARA</t>
  </si>
  <si>
    <t>BICTRGRA45.AZZ</t>
  </si>
  <si>
    <t>BICTRGRA45.BIA</t>
  </si>
  <si>
    <t>BICTRGRA45.FUM</t>
  </si>
  <si>
    <t>BICTRGRA45.GIA</t>
  </si>
  <si>
    <t>BICTRGRA45.NER</t>
  </si>
  <si>
    <t>BICTRGRA45.ROS</t>
  </si>
  <si>
    <t>BICTRGRA45.VIO</t>
  </si>
  <si>
    <t>BICTRGRA45S.ARA</t>
  </si>
  <si>
    <t>BIC.GRANITY TRITAN ARANC. SATI</t>
  </si>
  <si>
    <t>BICTRGRA45S.AZZ</t>
  </si>
  <si>
    <t>BIC.GRANITY TRITAN AZZUR. SATI</t>
  </si>
  <si>
    <t>BICTRGRA45S.BIA</t>
  </si>
  <si>
    <t>BICTRGRA45S.FUM</t>
  </si>
  <si>
    <t>BICTRGRA45S.GIA</t>
  </si>
  <si>
    <t>BICTRGRA45S.NER</t>
  </si>
  <si>
    <t>BICTRGRA45S.ROS</t>
  </si>
  <si>
    <t>BICTRGRA45S.VIO</t>
  </si>
  <si>
    <t>BIC.GRANITY POLIP.TRASLUC.CAP.</t>
  </si>
  <si>
    <t>BICPPGRA20.BIA</t>
  </si>
  <si>
    <t>BIC.GRANITY POLIP.BIANCO CAP.</t>
  </si>
  <si>
    <t>BICPPGRA20.BLU</t>
  </si>
  <si>
    <t>BIC.GRANITY POLIP.BLU.CAP.</t>
  </si>
  <si>
    <t>BICPPGRA20.GIA</t>
  </si>
  <si>
    <t>BIC.GRANITY POLIP.GIALLO CAP.</t>
  </si>
  <si>
    <t>BICPPGRA20.NER</t>
  </si>
  <si>
    <t>BIC.GRANITY POLIP.NERO CAP.</t>
  </si>
  <si>
    <t>BICPPGRA20.ROS</t>
  </si>
  <si>
    <t>BIC.GRANITY POLIP.ROSSO CAP.</t>
  </si>
  <si>
    <t>BICPPGRA20.VER</t>
  </si>
  <si>
    <t>BIC.GRANITY POLIP.VERDE CAP.</t>
  </si>
  <si>
    <t>BICPPGRA20.VIO</t>
  </si>
  <si>
    <t>BIC.GRANITY POLIP.VIOLA CAP.</t>
  </si>
  <si>
    <t>BICPPGRA35.BIA</t>
  </si>
  <si>
    <t>BICPPGRA35.BLU</t>
  </si>
  <si>
    <t>BIC.GRANITY POLIP.BLU CAP.</t>
  </si>
  <si>
    <t>BICPPGRA35.GIA</t>
  </si>
  <si>
    <t>BICPPGRA35.NER</t>
  </si>
  <si>
    <t>BICPPGRA35.ROS</t>
  </si>
  <si>
    <t>BICPPGRA35.VER</t>
  </si>
  <si>
    <t>BICPPGRA35.VIO</t>
  </si>
  <si>
    <t>BICPPGRA45.BIA</t>
  </si>
  <si>
    <t>BICPPGRA45.BLU</t>
  </si>
  <si>
    <t>BICPPGRA45.GIA</t>
  </si>
  <si>
    <t>BICPPGRA45.NER</t>
  </si>
  <si>
    <t>BICPPGRA45.ROS</t>
  </si>
  <si>
    <t>BICPPGRA45.VER</t>
  </si>
  <si>
    <t>BICPPGRA45.VIO</t>
  </si>
  <si>
    <t>CIODROP12</t>
  </si>
  <si>
    <t>CIOTOLA POLICARBONATO</t>
  </si>
  <si>
    <t>TRASPARENTE DIAM.120mm</t>
  </si>
  <si>
    <t>CIODROP12.ARA</t>
  </si>
  <si>
    <t>CIOTOLA POLICARBONATO ARANCIO</t>
  </si>
  <si>
    <t>DIAM.120mm</t>
  </si>
  <si>
    <t>CIODROP12.AZZ</t>
  </si>
  <si>
    <t>CIOTOLA POLICARBONATO AZZURRO</t>
  </si>
  <si>
    <t>CIODROP12.BIA</t>
  </si>
  <si>
    <t>CIOTOLA POLICARBONATO BIANCO</t>
  </si>
  <si>
    <t>CIODROP12.FUM</t>
  </si>
  <si>
    <t>CIOTOLA POLICARBONATO FUME'</t>
  </si>
  <si>
    <t>CIODROP12.GIA</t>
  </si>
  <si>
    <t>CIOTOLA POLICARBONATO GIALLO</t>
  </si>
  <si>
    <t>CIODROP12.NER</t>
  </si>
  <si>
    <t>CIOTOLA POLICARBONATO NERO</t>
  </si>
  <si>
    <t>CIODROP12.ROS</t>
  </si>
  <si>
    <t>CIOTOLA POLICARBONATO ROSSO</t>
  </si>
  <si>
    <t>CIODROP12.VER</t>
  </si>
  <si>
    <t>CIOTOLA POLICARBONATO VERDE</t>
  </si>
  <si>
    <t>CIODROP12.VIO</t>
  </si>
  <si>
    <t>CIOTOLA POLICARBONATO VIOLA</t>
  </si>
  <si>
    <t>CIODROP22</t>
  </si>
  <si>
    <t>TRASPARENTE DIAM 220mm</t>
  </si>
  <si>
    <t>CIODROP22.ARA</t>
  </si>
  <si>
    <t>DIAM.220mm</t>
  </si>
  <si>
    <t>CIODROP22.AZZ</t>
  </si>
  <si>
    <t>CIODROP22.BIA</t>
  </si>
  <si>
    <t>CIODROP22.FUM</t>
  </si>
  <si>
    <t>CIODROP22.GIA</t>
  </si>
  <si>
    <t>CIODROP22.NER</t>
  </si>
  <si>
    <t>CIODROP22.ROS</t>
  </si>
  <si>
    <t>CIODROP22.VIO</t>
  </si>
  <si>
    <t>CIODROP28</t>
  </si>
  <si>
    <t>TRASPARENTE DIAM.280mm</t>
  </si>
  <si>
    <t>CIODROP28.ARA</t>
  </si>
  <si>
    <t>DIAM.280mm</t>
  </si>
  <si>
    <t>CIODROP28.AZZ</t>
  </si>
  <si>
    <t>CIODROP28.BIA</t>
  </si>
  <si>
    <t>CIODROP28.FUM</t>
  </si>
  <si>
    <t>CIODROP28.GIA</t>
  </si>
  <si>
    <t>CIODROP28.NER</t>
  </si>
  <si>
    <t>CIODROP28.ROS</t>
  </si>
  <si>
    <t>CIODROP28.VIO</t>
  </si>
  <si>
    <t>PIATTO TRASPARENTE</t>
  </si>
  <si>
    <t>PA1POP.BIA</t>
  </si>
  <si>
    <t>PIATTO BIANCO</t>
  </si>
  <si>
    <t>PA1POP.NER</t>
  </si>
  <si>
    <t>PIATTO NERO</t>
  </si>
  <si>
    <t>PIATTINO TAPAS</t>
  </si>
  <si>
    <t>POLISTIROLO TRASPARENTE</t>
  </si>
  <si>
    <t>POLISTIROLO COLORATO</t>
  </si>
  <si>
    <t>IN POLIMETILMETACRILATO TRASP.</t>
  </si>
  <si>
    <t>SET DI POSATE DELUXE IN</t>
  </si>
  <si>
    <t>POLIMETILMETACRILATO COLORATO</t>
  </si>
  <si>
    <t>SET DI POSATE DEBEAUTY IN</t>
  </si>
  <si>
    <t>SET DI POSATE DEVINE IN</t>
  </si>
  <si>
    <t>POSATA TRASPARENTE SFUSA</t>
  </si>
  <si>
    <t>PA2TWI.BIA</t>
  </si>
  <si>
    <t>POSATA BIANCA SFUSA</t>
  </si>
  <si>
    <t>PA2TWI.NER</t>
  </si>
  <si>
    <t>POSATA NERA SFUSA</t>
  </si>
  <si>
    <t>FASCETTA CARTONE HAVANA 100 PZ</t>
  </si>
  <si>
    <t>COPPETTA GELATO DIAM.75 H.100</t>
  </si>
  <si>
    <t>SP7/10 FIN.MECCANICA</t>
  </si>
  <si>
    <t>SP7/10 F.MECCANICA C/MANICO</t>
  </si>
  <si>
    <t>SP7/10 FIN.SABBIATA</t>
  </si>
  <si>
    <t>SP7/10 F.SABBIATA C/MANICO</t>
  </si>
  <si>
    <t>COPPETTA GELATO DIAM.75 H.60</t>
  </si>
  <si>
    <t>BACINELLA 265X165X80</t>
  </si>
  <si>
    <t>BACINELLA 265X165X120</t>
  </si>
  <si>
    <t>BACINELLA 265X160X150</t>
  </si>
  <si>
    <t>BACINELLA 265X160X170</t>
  </si>
  <si>
    <t>BACINELLA 180X165X120</t>
  </si>
  <si>
    <t>BACINELLA 210X200X120</t>
  </si>
  <si>
    <t>BACINELLA 210X200X150</t>
  </si>
  <si>
    <t>BACINELLA 210X200X170</t>
  </si>
  <si>
    <t>BACINELLA 210X200X200</t>
  </si>
  <si>
    <t>BACINELLA 330X165X80</t>
  </si>
  <si>
    <t>BACINELLA 330X165X120</t>
  </si>
  <si>
    <t>BACINELLA 330X165X150</t>
  </si>
  <si>
    <t>BACINELLA 330X165X180</t>
  </si>
  <si>
    <t>BACINELLA 330X250X80</t>
  </si>
  <si>
    <t>BACINELLA 330X250X120</t>
  </si>
  <si>
    <t>BACINELLA 330X250X150</t>
  </si>
  <si>
    <t>BACINELLA 330X250X180</t>
  </si>
  <si>
    <t>BACINELLA 360X165X80</t>
  </si>
  <si>
    <t>BACINELLA 360X165X120 MOD.ECON</t>
  </si>
  <si>
    <t>OMICO</t>
  </si>
  <si>
    <t>BACINELLA 360X165X120 MOD.EXPO</t>
  </si>
  <si>
    <t>RT</t>
  </si>
  <si>
    <t>BACINELLA 360X165X150</t>
  </si>
  <si>
    <t>BACINELLA 360X165X180</t>
  </si>
  <si>
    <t>BACINELLA 360X250X20</t>
  </si>
  <si>
    <t>BACINELLA 360X250X40</t>
  </si>
  <si>
    <t>GE362507</t>
  </si>
  <si>
    <t>BACINELLA 360X250X75</t>
  </si>
  <si>
    <t>BACINELLA 360X250X80</t>
  </si>
  <si>
    <t>BACINELLA 360X250X120</t>
  </si>
  <si>
    <t>BACINELLA 360X250X150</t>
  </si>
  <si>
    <t>BACINELLA 360X250X180</t>
  </si>
  <si>
    <t>BACINELLA 420X200X150</t>
  </si>
  <si>
    <t>BACINELLA 420X200X170</t>
  </si>
  <si>
    <t>BACINELLA 420X200X200 SP.8/10</t>
  </si>
  <si>
    <t>FIN.BURATTATA</t>
  </si>
  <si>
    <t>BACINELLA 420X200X250</t>
  </si>
  <si>
    <t>SPATOLA 26 CM CON MANICO IN</t>
  </si>
  <si>
    <t>GESPAPP26.BIA</t>
  </si>
  <si>
    <t>SPATOLA 26 CM. CON MANICO IN</t>
  </si>
  <si>
    <t>POLIPROPILENE COLORE BIANCO</t>
  </si>
  <si>
    <t>GESPAPP26.BLU</t>
  </si>
  <si>
    <t>POLIPROPILENE COLORE BLU</t>
  </si>
  <si>
    <t>GESPAPP26.GIA</t>
  </si>
  <si>
    <t>POLIPROPILENE COLORE GIALLO</t>
  </si>
  <si>
    <t>GESPAPP26.NER</t>
  </si>
  <si>
    <t>POLIPROPILENE COLORE NERO</t>
  </si>
  <si>
    <t>GESPAPP26.ROS</t>
  </si>
  <si>
    <t>POLIPROPILENE COLORE ROSSO</t>
  </si>
  <si>
    <t>GESPAPP26.ROSA</t>
  </si>
  <si>
    <t>POLIPROPILENE COLORE ROSA</t>
  </si>
  <si>
    <t>GESPAPP26.VER</t>
  </si>
  <si>
    <t>POLIPROPILENE COLORE VERDE</t>
  </si>
  <si>
    <t>GESPAPP26.VIO</t>
  </si>
  <si>
    <t>POLIPROPILENE COLORE VIOLA</t>
  </si>
  <si>
    <t>GESPAPP30.BIA</t>
  </si>
  <si>
    <t>SPATOLA 30 CM. CON MANICO IN</t>
  </si>
  <si>
    <t>POLIPROPILENE BIANCO</t>
  </si>
  <si>
    <t>GESPAPP30.ROS</t>
  </si>
  <si>
    <t>POLIPROPILENE ROSSO</t>
  </si>
  <si>
    <t>GESPAPP30.ROSA</t>
  </si>
  <si>
    <t>POLIPROPILENE ROSA</t>
  </si>
  <si>
    <t>GESPAPP30.VER</t>
  </si>
  <si>
    <t>POLIPROPILENE VERDE</t>
  </si>
  <si>
    <t>GESPATR26.AZZ</t>
  </si>
  <si>
    <t>TRITAN AZZURRO</t>
  </si>
  <si>
    <t>GESPATR26.GIA</t>
  </si>
  <si>
    <t>TRITAN GIALLO</t>
  </si>
  <si>
    <t>GESPATR26.NEF</t>
  </si>
  <si>
    <t>TRITAN NERO FUME</t>
  </si>
  <si>
    <t>GESPATR26.ROS</t>
  </si>
  <si>
    <t>TRITAN ROSSO</t>
  </si>
  <si>
    <t>TRITAN TRASPARENTE</t>
  </si>
  <si>
    <t>GESPATR26.VIO</t>
  </si>
  <si>
    <t>TRITAN VIOLA</t>
  </si>
  <si>
    <t>SPATOLA CM.25 POLICARBONATO</t>
  </si>
  <si>
    <t>TRASPARENTE</t>
  </si>
  <si>
    <t>ETICHETTA A "LAVAGNETTA"</t>
  </si>
  <si>
    <t>SEGNA GUSTO</t>
  </si>
  <si>
    <t>PENNARELLO BIANCO PER</t>
  </si>
  <si>
    <t>SEGNAGUSTO PER CARAPINA</t>
  </si>
  <si>
    <t>SEGNAGUSTO A TASCA CON LAVAGNA</t>
  </si>
  <si>
    <t>SPATOLA LABORATORIO IN GOMMA</t>
  </si>
  <si>
    <t>REISTENTE AL CALORE</t>
  </si>
  <si>
    <t>MINISPATOLA TRASPARENTE</t>
  </si>
  <si>
    <t>MINISPATOLA CON MANICO BIANCO</t>
  </si>
  <si>
    <t>SPATOLA LABORATORIO IN PP</t>
  </si>
  <si>
    <t>NATURALE</t>
  </si>
  <si>
    <t>MORBIDA MONOPEZZO CM.37</t>
  </si>
  <si>
    <t>MORBIDA MONOPEZZO CM.34</t>
  </si>
  <si>
    <t>SPATOLA LABORATORIO CM.26</t>
  </si>
  <si>
    <t>NYLON BIANCO - GOMMA</t>
  </si>
  <si>
    <t>NYLON BLU - GOMMA</t>
  </si>
  <si>
    <t>GECPX2120</t>
  </si>
  <si>
    <t>COPERCHIO IN PLEXIGLASS</t>
  </si>
  <si>
    <t>GECPX2616</t>
  </si>
  <si>
    <t>GECPX3316</t>
  </si>
  <si>
    <t>GEANPO228</t>
  </si>
  <si>
    <t>ANELLO PER POZZETTO CARAPINA</t>
  </si>
  <si>
    <t>DIAM ESTERNO 228</t>
  </si>
  <si>
    <t>COPERCHIO PER POZZETTO</t>
  </si>
  <si>
    <t>CARAPINA FIN.MECCANICA</t>
  </si>
  <si>
    <t>GECOPOMH</t>
  </si>
  <si>
    <t>COPERCHIO PER POZZETTO CARAPIN</t>
  </si>
  <si>
    <t>C/POMOLO HACCP CON 5 CLIPS ASS</t>
  </si>
  <si>
    <t>COPERCHIO PER MINICARAPINA</t>
  </si>
  <si>
    <t>POZZETTO PER CARAPINA H.265</t>
  </si>
  <si>
    <t>CON ANTIDIREZIONALE</t>
  </si>
  <si>
    <t>POZZETTO PER CARAPINA H.500</t>
  </si>
  <si>
    <t>CON ANTIROTAZIONALE</t>
  </si>
  <si>
    <t>SUPPORTO MINICARAPINA</t>
  </si>
  <si>
    <t>MINICARAPINA  DIAM.140</t>
  </si>
  <si>
    <t>MEZZA CARAPINA DIAM.200 H.125</t>
  </si>
  <si>
    <t>CARAPINA DIAMETRO 200 H.250</t>
  </si>
  <si>
    <t>SPESSORE 8/10</t>
  </si>
  <si>
    <t>SP.8/10 C0N ANTIROTAZIONALE</t>
  </si>
  <si>
    <t>LAVAPORZIONATORE CORPO UNICO</t>
  </si>
  <si>
    <t>GEPOR100.BLU</t>
  </si>
  <si>
    <t>PORZIONATORE DIAM.28 MM</t>
  </si>
  <si>
    <t>MISURA 100 BLU</t>
  </si>
  <si>
    <t>GEPOR100.GIA</t>
  </si>
  <si>
    <t>MISURA 100 GIALLO</t>
  </si>
  <si>
    <t>GEPOR100.ROS</t>
  </si>
  <si>
    <t>MISURA 100 ROSSO</t>
  </si>
  <si>
    <t>GEPOR100.VER</t>
  </si>
  <si>
    <t>MISURA 100 VERDE</t>
  </si>
  <si>
    <t>GEPOR12.BLU</t>
  </si>
  <si>
    <t>PORZIONATORE DIAM.65 MM</t>
  </si>
  <si>
    <t>MISURA 12 BLU</t>
  </si>
  <si>
    <t>GEPOR12.GIA</t>
  </si>
  <si>
    <t>MISURA 12 GIALLO</t>
  </si>
  <si>
    <t>GEPOR12.ROS</t>
  </si>
  <si>
    <t>MISURA 12 ROSSO</t>
  </si>
  <si>
    <t>GEPOR12.VER</t>
  </si>
  <si>
    <t>MISURA 12 VERDE</t>
  </si>
  <si>
    <t>GEPOR16.BLU</t>
  </si>
  <si>
    <t>PORZIONATORE DIAM.61 MM</t>
  </si>
  <si>
    <t>MISURA 16 BLU</t>
  </si>
  <si>
    <t>GEPOR16.GIA</t>
  </si>
  <si>
    <t>MISURA 16 GIALLO</t>
  </si>
  <si>
    <t>GEPOR16.ROS</t>
  </si>
  <si>
    <t>MISURA 16 ROSSO</t>
  </si>
  <si>
    <t>GEPOR16.VER</t>
  </si>
  <si>
    <t>MISURA 16 VERDE</t>
  </si>
  <si>
    <t>GEPOR20.BLU</t>
  </si>
  <si>
    <t>PORZIONATORE DIAM.56 MM</t>
  </si>
  <si>
    <t>MISURA 20 BLU</t>
  </si>
  <si>
    <t>GEPOR20.GIA</t>
  </si>
  <si>
    <t>MISURA 20 GIALLO</t>
  </si>
  <si>
    <t>GEPOR20.ROS</t>
  </si>
  <si>
    <t>MISURA 20 ROSSO</t>
  </si>
  <si>
    <t>GEPOR20.VER</t>
  </si>
  <si>
    <t>MISURA 20 VERDE</t>
  </si>
  <si>
    <t>GEPOR24.BLU</t>
  </si>
  <si>
    <t>PORZIONATORE DIAM.51 MM</t>
  </si>
  <si>
    <t>MISURA 24 BLU</t>
  </si>
  <si>
    <t>GEPOR24.GIA</t>
  </si>
  <si>
    <t>MISURA 24 GIALLO</t>
  </si>
  <si>
    <t>GEPOR24.ROS</t>
  </si>
  <si>
    <t>MISURA 24 ROSSO</t>
  </si>
  <si>
    <t>GEPOR24.VER</t>
  </si>
  <si>
    <t>MISURA 24 VERDE</t>
  </si>
  <si>
    <t>GEPOR30.BLU</t>
  </si>
  <si>
    <t>PORZIONATORE DIAM.49 MM</t>
  </si>
  <si>
    <t>MISURA 30 BLU</t>
  </si>
  <si>
    <t>GEPOR30.GIA</t>
  </si>
  <si>
    <t>MISURA 30 GIALLO</t>
  </si>
  <si>
    <t>GEPOR30.ROS</t>
  </si>
  <si>
    <t>MISURA 30 ROSSO</t>
  </si>
  <si>
    <t>GEPOR30.VER</t>
  </si>
  <si>
    <t>MISURA 30 VERDE</t>
  </si>
  <si>
    <t>GEPOR36.BLU</t>
  </si>
  <si>
    <t>PORZIONATORE DIAM.46 MM</t>
  </si>
  <si>
    <t>MISURA 36 BLU</t>
  </si>
  <si>
    <t>GEPOR36.GIA</t>
  </si>
  <si>
    <t>MISURA 36 GIALLO</t>
  </si>
  <si>
    <t>GEPOR36.ROS</t>
  </si>
  <si>
    <t>MISURA 36 ROSSO</t>
  </si>
  <si>
    <t>GEPOR36.VER</t>
  </si>
  <si>
    <t>MISURA 36 VERDE</t>
  </si>
  <si>
    <t>GEPOR40.BLU</t>
  </si>
  <si>
    <t>PORZIONATORE DIAM.44 MM</t>
  </si>
  <si>
    <t>MISURA 40 BLU</t>
  </si>
  <si>
    <t>GEPOR40.GIA</t>
  </si>
  <si>
    <t>MISURA 40 GIALLO</t>
  </si>
  <si>
    <t>GEPOR40.ROS</t>
  </si>
  <si>
    <t>MISURA 40 ROSSO</t>
  </si>
  <si>
    <t>GEPOR40.VER</t>
  </si>
  <si>
    <t>MISURA 40 VERDE</t>
  </si>
  <si>
    <t>GEPOR45.BLU</t>
  </si>
  <si>
    <t>PORZIONATORE DIAM.42 MM</t>
  </si>
  <si>
    <t>MISURA 45 BLU</t>
  </si>
  <si>
    <t>GEPOR45.GIA</t>
  </si>
  <si>
    <t>MISURA 45 GIALLO</t>
  </si>
  <si>
    <t>GEPOR45.ROS</t>
  </si>
  <si>
    <t>MISURA 45 ROSSO</t>
  </si>
  <si>
    <t>GEPOR45.VER</t>
  </si>
  <si>
    <t>MISURA 45 VERDE</t>
  </si>
  <si>
    <t>GEPOR50.BLU</t>
  </si>
  <si>
    <t>PORZIONATORE DIAM.39 MM</t>
  </si>
  <si>
    <t>MISURA 50 BLU</t>
  </si>
  <si>
    <t>GEPOR50.GIA</t>
  </si>
  <si>
    <t>MISURA 50 GIALLO</t>
  </si>
  <si>
    <t>GEPOR50.ROS</t>
  </si>
  <si>
    <t>MISURA 50 ROSSO</t>
  </si>
  <si>
    <t>GEPOR50.VER</t>
  </si>
  <si>
    <t>MISURA 50 VERDE</t>
  </si>
  <si>
    <t>GEPOR8.BLU</t>
  </si>
  <si>
    <t>PORZIONATORE DIAM.79 MM</t>
  </si>
  <si>
    <t>MISURA 8 BLU</t>
  </si>
  <si>
    <t>GEPOR8.GIA</t>
  </si>
  <si>
    <t>MISURA 8 GIALLO</t>
  </si>
  <si>
    <t>GEPOR8.ROS</t>
  </si>
  <si>
    <t>MISURA 8 ROSSO</t>
  </si>
  <si>
    <t>GEPOR8.VER</t>
  </si>
  <si>
    <t>MISURA 8 VERDE</t>
  </si>
  <si>
    <t>SUPPORTO PER LAVAPORZIONATORE</t>
  </si>
  <si>
    <t>CORPO UNICO</t>
  </si>
  <si>
    <t>VAS.ESPOSITORE+DIVISORI PORTA</t>
  </si>
  <si>
    <t>STECCHI+PORTA MONIPORZIONI</t>
  </si>
  <si>
    <t>VASSOIO ESPOSITORE PER MINI</t>
  </si>
  <si>
    <t>BICCHIERI GELATO POLICAR.TRASP</t>
  </si>
  <si>
    <t>PORZIONI STECCHI POLICAR.TRASP</t>
  </si>
  <si>
    <t>COPERCHIO POLICARBONATO PER</t>
  </si>
  <si>
    <t>CARAPINA DIAM.200</t>
  </si>
  <si>
    <t>COPERCHIO POLICARBONATO</t>
  </si>
  <si>
    <t>COP.POLICARBONATO 360X165</t>
  </si>
  <si>
    <t>CON ETICHETTE IML SEGNA GUSTO</t>
  </si>
  <si>
    <t>360X250 A MUFFOLA</t>
  </si>
  <si>
    <t>BACINELLA PER GELATERIA</t>
  </si>
  <si>
    <t>360x165x120 POLICARBONATO</t>
  </si>
  <si>
    <t>360x250x80 POLICARBONATO</t>
  </si>
  <si>
    <t>360x165x120 POLICARBONATO NERO</t>
  </si>
  <si>
    <t>360x250x80 POLICARBONATO NERO</t>
  </si>
  <si>
    <t>GESPPC.NER</t>
  </si>
  <si>
    <t>360x165x120 POLIPROPILENE</t>
  </si>
  <si>
    <t>360x250x80 POLIPROPILENE</t>
  </si>
  <si>
    <t>GRIGLIA ACCIAIO GN 1/1</t>
  </si>
  <si>
    <t>KIT 12 SALVAGUIDE</t>
  </si>
  <si>
    <t>CONT.ISOTERMICO MOD.1/1 H.200</t>
  </si>
  <si>
    <t>AP.FRONTALE C/SIS.ELETTR.</t>
  </si>
  <si>
    <t>CONTENITORE ISOTERMICO MOD.1/1</t>
  </si>
  <si>
    <t>H.480 APERTURA FRONTALE</t>
  </si>
  <si>
    <t>CONT.ISOTERMICO MOD.1/1 H.480</t>
  </si>
  <si>
    <t>APERTURA FRONTALE C/SIS.ELETTR</t>
  </si>
  <si>
    <t>INSERTO PER PIASTRA EUTETTICA</t>
  </si>
  <si>
    <t>(PORTA PIASTRA)</t>
  </si>
  <si>
    <t>PER CARAPINA(PORTA PIASTRA)</t>
  </si>
  <si>
    <t>PIASTRA EUTETTICA 0°C/-21°C</t>
  </si>
  <si>
    <t>PER CARAPINA</t>
  </si>
  <si>
    <t>PIASTRA EUTETTICA 0°C/-6°C</t>
  </si>
  <si>
    <t>H.120 PER BACINELLE GELATO</t>
  </si>
  <si>
    <t>H.170 PER BACINELLE GELATO</t>
  </si>
  <si>
    <t>H.215 PER BACINELLE GELATO</t>
  </si>
  <si>
    <t>H.270 PER CARAPINE</t>
  </si>
  <si>
    <t>H.120</t>
  </si>
  <si>
    <t>H.170</t>
  </si>
  <si>
    <t>H.220</t>
  </si>
  <si>
    <t>VASCA 1/2 H.150 70/54 C/VASCA</t>
  </si>
  <si>
    <t>B.PIANO FIN.BURATTATA</t>
  </si>
  <si>
    <t>VA12150BP08</t>
  </si>
  <si>
    <t>B.PIANO FIN.BURATTATA SP8/10</t>
  </si>
  <si>
    <t>VASCA 1/2 H.150 SCARICO CE</t>
  </si>
  <si>
    <t>70/54 CON BORDO</t>
  </si>
  <si>
    <t>VA12150CB08</t>
  </si>
  <si>
    <t>70/54 CON BORDO SP8/10</t>
  </si>
  <si>
    <t>VASCA 1/2 H.200 SCARICO CE</t>
  </si>
  <si>
    <t>70/54 BORDO PIANO</t>
  </si>
  <si>
    <t>VA12200BP08</t>
  </si>
  <si>
    <t>70/54 BORDO PIANO SP8/10</t>
  </si>
  <si>
    <t>VA12200CB08</t>
  </si>
  <si>
    <t>VASCA 325x265x200 SP.8/10 B.</t>
  </si>
  <si>
    <t>APPOGGIO GN 1/2 F.BURATTATA</t>
  </si>
  <si>
    <t>VASCA 325X175 H.150 SP.1MM</t>
  </si>
  <si>
    <t>FORO CENTRALE 115/88 BURATTATA</t>
  </si>
  <si>
    <t>VA1315007D</t>
  </si>
  <si>
    <t>FORO CENTRALE 115/88 DECAPATA</t>
  </si>
  <si>
    <t>VA1315008</t>
  </si>
  <si>
    <t>VASCA 1/3 H.150 SCARICO CE</t>
  </si>
  <si>
    <t>115/88 BORDO PIANO SP.8/10</t>
  </si>
  <si>
    <t>VA1315008D</t>
  </si>
  <si>
    <t>VASCA 325X175 H.150 SP.8/10</t>
  </si>
  <si>
    <t>VASCA 1/3 H.200 SCARICO CE</t>
  </si>
  <si>
    <t>115/88 BORDO PIANO</t>
  </si>
  <si>
    <t>VA1320008</t>
  </si>
  <si>
    <t>115/88 BORDO PIANO SP8/10</t>
  </si>
  <si>
    <t>VA1320008D</t>
  </si>
  <si>
    <t>VASCA 1/3 H.200 CE 115/88</t>
  </si>
  <si>
    <t>BORDO PIANO SP8/10 F.DECAPATA</t>
  </si>
  <si>
    <t>SEMISFERA D.200 H.115 70/54</t>
  </si>
  <si>
    <t>B.PIANO FIN.MECCANICA INT/EST</t>
  </si>
  <si>
    <t>VA2011SCBM</t>
  </si>
  <si>
    <t>CON BORDO APPOGGIO F.MECCANICA</t>
  </si>
  <si>
    <t>VA2011SCBMIE</t>
  </si>
  <si>
    <t>B.APPOGGIO F.MECCANICA INT/EST</t>
  </si>
  <si>
    <t>VA2011SCBMTP</t>
  </si>
  <si>
    <t>SEMISF.D.200 H.115 70/54 BORDO</t>
  </si>
  <si>
    <t>APPOGGIO MECCANICA INT.CON TP</t>
  </si>
  <si>
    <t>VA2011SCBSI</t>
  </si>
  <si>
    <t>BORDO APPOGGIO F.SCOTCH BRITE</t>
  </si>
  <si>
    <t>VASCA 2/3 H.150 SCARICO CE</t>
  </si>
  <si>
    <t>BORDO PIANO</t>
  </si>
  <si>
    <t>VA23150BP08</t>
  </si>
  <si>
    <t>SP8/10 BP</t>
  </si>
  <si>
    <t>VASCA 354X324X200 SP1MM BP</t>
  </si>
  <si>
    <t>C/VASCA FONDO INC.BURATTATA</t>
  </si>
  <si>
    <t>VA23200BP08</t>
  </si>
  <si>
    <t>VASCA 354X324X200 SP8/10 BP</t>
  </si>
  <si>
    <t>VASCA 354x324x200 SP1MM BA</t>
  </si>
  <si>
    <t>C/VASCA  FONDO INC.BURAT.</t>
  </si>
  <si>
    <t>VA23200CB08</t>
  </si>
  <si>
    <t>VASCA 354x324x200 SP.8/10 B.</t>
  </si>
  <si>
    <t>APPOGGIO GN 2/3 F.BURATTATA</t>
  </si>
  <si>
    <t>VA252516A</t>
  </si>
  <si>
    <t>VASCA 250X250X160 FORO IN</t>
  </si>
  <si>
    <t>ANGOLO 70/54</t>
  </si>
  <si>
    <t>VA252516AD</t>
  </si>
  <si>
    <t>VA252520A</t>
  </si>
  <si>
    <t>VASCA 250X250X200 FORO IN</t>
  </si>
  <si>
    <t>ANGOLO FIN.BURATTATA</t>
  </si>
  <si>
    <t>VA252520AD</t>
  </si>
  <si>
    <t>VA252520DX</t>
  </si>
  <si>
    <t>VASCA 250X250X200 ANGOLO DX</t>
  </si>
  <si>
    <t>CON TROPPO PIENO</t>
  </si>
  <si>
    <t>VA2613SBPM</t>
  </si>
  <si>
    <t>SEMISFERA D.260 H.130 70/54</t>
  </si>
  <si>
    <t>CON BORDO PIANO F.MECCANICA</t>
  </si>
  <si>
    <t>VA2613SBPMIE</t>
  </si>
  <si>
    <t>B.PIANO F.MECCANICA INT/EST</t>
  </si>
  <si>
    <t>VA2613SBPMTP</t>
  </si>
  <si>
    <t>B.PIANO MECCANICA INT. E TP</t>
  </si>
  <si>
    <t>VA2613SCBM</t>
  </si>
  <si>
    <t>VA2613SCBMIE</t>
  </si>
  <si>
    <t>VA2613SCBMIETP</t>
  </si>
  <si>
    <t>SEMISF.D.260 H.130 70/54 BORDO</t>
  </si>
  <si>
    <t>APPOGGI MECCANICA INT/EST E TP</t>
  </si>
  <si>
    <t>VA2613SCBMTP</t>
  </si>
  <si>
    <t>B.APPOGGIO MECCANICA INT. E TP</t>
  </si>
  <si>
    <t>VA2613SCBSI</t>
  </si>
  <si>
    <t>B.APPOGGIO F.SATINATA INTERNA</t>
  </si>
  <si>
    <t>VA2613SCBSITP</t>
  </si>
  <si>
    <t>SEMIS.D.260 H.130 70/54 BORDO</t>
  </si>
  <si>
    <t>APPOGGIO SATINATA INTERNA E TP</t>
  </si>
  <si>
    <t>VA2618BPM</t>
  </si>
  <si>
    <t>CILINDRO D.260 H.180 70/54 CON</t>
  </si>
  <si>
    <t>BORDO PIANO F.MECCANICA</t>
  </si>
  <si>
    <t>VA2618BPMTP</t>
  </si>
  <si>
    <t>B.PIANO F.MECCANICA CON TP</t>
  </si>
  <si>
    <t>VA2618CBM</t>
  </si>
  <si>
    <t>BORDO APPOGGIO FIN.MECCANICA</t>
  </si>
  <si>
    <t>VA2618CBMCE</t>
  </si>
  <si>
    <t>CILINDRO D.260 H.180 70/54 CE</t>
  </si>
  <si>
    <t>VASCA B.APPOGGIO FIN.MECCANICA</t>
  </si>
  <si>
    <t>VA2618CBMTP</t>
  </si>
  <si>
    <t>CILINDRO D.260 H.180 70/54</t>
  </si>
  <si>
    <t>B.APPOGGIO F.MECCANICA CON TP</t>
  </si>
  <si>
    <t>VA2618CBSI</t>
  </si>
  <si>
    <t>VASCA 296X146X150 CE 115/91</t>
  </si>
  <si>
    <t>VA291415CE07T</t>
  </si>
  <si>
    <t>TP FIN.TAMPICO INT. DECAP EST</t>
  </si>
  <si>
    <t>C/LATO CORTO DECAPATA</t>
  </si>
  <si>
    <t>VA294020CE</t>
  </si>
  <si>
    <t>VASCA 290X400X200 CE LATO</t>
  </si>
  <si>
    <t>CORTO</t>
  </si>
  <si>
    <t>VA294020DX</t>
  </si>
  <si>
    <t>VASCA 290X400X200 DX</t>
  </si>
  <si>
    <t>VA294020DXD</t>
  </si>
  <si>
    <t>FI.DECAPATA</t>
  </si>
  <si>
    <t>VA294020DXTP</t>
  </si>
  <si>
    <t>VASCA 290X400X200 DX SP.8/10</t>
  </si>
  <si>
    <t>CON TP</t>
  </si>
  <si>
    <t>VA294020DX08D</t>
  </si>
  <si>
    <t>F.DECAPATA</t>
  </si>
  <si>
    <t>VA294020SX</t>
  </si>
  <si>
    <t>VASCA 290X400X200 SX</t>
  </si>
  <si>
    <t>VA294020SXTP</t>
  </si>
  <si>
    <t>CILINDRO D.300 H.125 70/54 CON</t>
  </si>
  <si>
    <t>VA3012CBM</t>
  </si>
  <si>
    <t>BORDO APPOGGIO F.MECCANICA</t>
  </si>
  <si>
    <t>VA3012CBMTP</t>
  </si>
  <si>
    <t>VA3012CBSI</t>
  </si>
  <si>
    <t>VA3014SBPM</t>
  </si>
  <si>
    <t>SEMISFERA D.300 H.140 70/54</t>
  </si>
  <si>
    <t>VA3014SBPMIE</t>
  </si>
  <si>
    <t>B.PIANO F.MECCANICA INT/EST.</t>
  </si>
  <si>
    <t>VA3014SCBM</t>
  </si>
  <si>
    <t>VA3014SCBMIE</t>
  </si>
  <si>
    <t>VA3014SCBMIETP</t>
  </si>
  <si>
    <t>SEMIS.D.300 H.140 70/54 BORDO</t>
  </si>
  <si>
    <t>APPOGGIO MECCANICA INT/EST-TP</t>
  </si>
  <si>
    <t>VA3014SCBMTP</t>
  </si>
  <si>
    <t>B.APPOGGI F.MECCANICA INT E TP</t>
  </si>
  <si>
    <t>VA3014SCBSI</t>
  </si>
  <si>
    <t>B.APPOGGIO F.SATINATA INT.</t>
  </si>
  <si>
    <t>VA3014SCBSITP</t>
  </si>
  <si>
    <t>B.APPOGGIO F.SATINATA INT.E TP</t>
  </si>
  <si>
    <t>VA3018BPM</t>
  </si>
  <si>
    <t>CILINDRO D.300 H.180 70/54 CON</t>
  </si>
  <si>
    <t>VA3018BPMTP</t>
  </si>
  <si>
    <t>VA3018CBM</t>
  </si>
  <si>
    <t>VA3018CBMTP</t>
  </si>
  <si>
    <t>VA3018CBSI</t>
  </si>
  <si>
    <t>VA333320ABP</t>
  </si>
  <si>
    <t>VASCA 330X330X200 FORO IN</t>
  </si>
  <si>
    <t>ANGOLO BORDO PIANO</t>
  </si>
  <si>
    <t>VA333320ABPD</t>
  </si>
  <si>
    <t>VA333320ACB</t>
  </si>
  <si>
    <t>ANGOLO BORDO APPOGGIO</t>
  </si>
  <si>
    <t>VA333320DXBPTP</t>
  </si>
  <si>
    <t>VASCA 330X330X200 DX BORDO</t>
  </si>
  <si>
    <t>PIANO CON T.PIENO</t>
  </si>
  <si>
    <t>VA333320DXCBTP</t>
  </si>
  <si>
    <t>APPOGGIO CON T.PIENO</t>
  </si>
  <si>
    <t>VA333320SXBPTP</t>
  </si>
  <si>
    <t>VASCA 330X330X200 SX BORDO</t>
  </si>
  <si>
    <t>VA333320SXCBTP</t>
  </si>
  <si>
    <t>VA3415SFR</t>
  </si>
  <si>
    <t>SEMISFERA D.340 H.150 70/54</t>
  </si>
  <si>
    <t>FONDO A RIENTRO FIN.MECCANICA</t>
  </si>
  <si>
    <t>VA3415SFRSI</t>
  </si>
  <si>
    <t>VA343018CE</t>
  </si>
  <si>
    <t>VASCA 340X300X180 C/LATO CORTO</t>
  </si>
  <si>
    <t>BURATTATA</t>
  </si>
  <si>
    <t>VA343018DX</t>
  </si>
  <si>
    <t>VASCA 340X300X180 DX</t>
  </si>
  <si>
    <t>VA343018DXBA</t>
  </si>
  <si>
    <t>VA343018DXD</t>
  </si>
  <si>
    <t>BURATTATA F.DECAPATA</t>
  </si>
  <si>
    <t>VA343018DX07D</t>
  </si>
  <si>
    <t>VA343018DX08</t>
  </si>
  <si>
    <t>VASCA 340X300X180 DX SP8/10</t>
  </si>
  <si>
    <t>VA343018DX08D</t>
  </si>
  <si>
    <t>VA343018SX</t>
  </si>
  <si>
    <t>VASCA 340X300X180 SX</t>
  </si>
  <si>
    <t>VA343018SXD</t>
  </si>
  <si>
    <t>DECAPATA</t>
  </si>
  <si>
    <t>VA343018SX08</t>
  </si>
  <si>
    <t>VASCA 340X300X180 SX SP8/10</t>
  </si>
  <si>
    <t>VA343018SX08D</t>
  </si>
  <si>
    <t>VA343020CE</t>
  </si>
  <si>
    <t>VASCA 340X300X200 SP1MM C/LATO</t>
  </si>
  <si>
    <t>CORTO BURATTATA</t>
  </si>
  <si>
    <t>VA343020CE07D</t>
  </si>
  <si>
    <t>VASCA 340X300X200 SP7/10</t>
  </si>
  <si>
    <t>VA343020CE08</t>
  </si>
  <si>
    <t>VASCA 340X300X200 SP8/10</t>
  </si>
  <si>
    <t>C/LATO CORTO BURATTATA</t>
  </si>
  <si>
    <t>VA343020CE08D</t>
  </si>
  <si>
    <t>VASCA 340X300X200 SP/10 C/LATO</t>
  </si>
  <si>
    <t>CORTO DECAPATA</t>
  </si>
  <si>
    <t>VA343020DX</t>
  </si>
  <si>
    <t>VASCA 340X300X200 SP1MM DX</t>
  </si>
  <si>
    <t>VA343020DXBA</t>
  </si>
  <si>
    <t>VA343020DXD</t>
  </si>
  <si>
    <t>VA343020DXTP</t>
  </si>
  <si>
    <t>VASCA 340X300X200 SP1MM CON TP</t>
  </si>
  <si>
    <t>VA343020DX08</t>
  </si>
  <si>
    <t>VASCA 340X300X200 DX SP8/10</t>
  </si>
  <si>
    <t>VA343020SF</t>
  </si>
  <si>
    <t>VASCA 340X300X200 SP1MM S/FORO</t>
  </si>
  <si>
    <t>VA343020SFDX</t>
  </si>
  <si>
    <t>IMPR DX BURATTATA</t>
  </si>
  <si>
    <t>VA343020SFSX</t>
  </si>
  <si>
    <t>IMPR BURATTATA</t>
  </si>
  <si>
    <t>VA343020SX</t>
  </si>
  <si>
    <t>VASCA 340X300X200 SP1MM SX</t>
  </si>
  <si>
    <t>VA343020SXD</t>
  </si>
  <si>
    <t>ÙECAPATA</t>
  </si>
  <si>
    <t>VA343020SXTP</t>
  </si>
  <si>
    <t>VASCA 340X300X200 SP1MM SX CON</t>
  </si>
  <si>
    <t>TP BURATTATA</t>
  </si>
  <si>
    <t>VA343020SX08</t>
  </si>
  <si>
    <t>VASCA 340X300X200 SX SP8/10</t>
  </si>
  <si>
    <t>VA344018CE</t>
  </si>
  <si>
    <t>VASCA 340X400X180 SP1MM C/LATO</t>
  </si>
  <si>
    <t>VA344018CED</t>
  </si>
  <si>
    <t>VA344018CEL</t>
  </si>
  <si>
    <t>LUNGO BURATTATA</t>
  </si>
  <si>
    <t>VA344018CE07D</t>
  </si>
  <si>
    <t>VASCA 340X400X180 SP7/10 C/LAT</t>
  </si>
  <si>
    <t>VA344018CE08D</t>
  </si>
  <si>
    <t>VASCA 340X400X180 SP8/10 C/LAT</t>
  </si>
  <si>
    <t>VA344018DX</t>
  </si>
  <si>
    <t>VASCA 340X400X180 SP1MM DX</t>
  </si>
  <si>
    <t>VA344018DXBA</t>
  </si>
  <si>
    <t>VA344018DXTP</t>
  </si>
  <si>
    <t>VASCA 340X400X180 SP1MM DX CON</t>
  </si>
  <si>
    <t>VA344018SF</t>
  </si>
  <si>
    <t>VASCA 340X400X180 SP1MM S/FORO</t>
  </si>
  <si>
    <t>VA344018SFDX</t>
  </si>
  <si>
    <t>VA344018SFSX</t>
  </si>
  <si>
    <t>IMPR SX BURATTATA</t>
  </si>
  <si>
    <t>VA344018SX</t>
  </si>
  <si>
    <t>VASCA 340X400X180 SP1MM SX</t>
  </si>
  <si>
    <t>VA344018SXTP</t>
  </si>
  <si>
    <t>VASCA 340X400X180 SP1MM SX CON</t>
  </si>
  <si>
    <t>VA3440185R15CE</t>
  </si>
  <si>
    <t>VASCA 340X400X185 R15 SP1MM</t>
  </si>
  <si>
    <t>VA3440185R15CED</t>
  </si>
  <si>
    <t>VA3440185R15CET</t>
  </si>
  <si>
    <t>L/CORTO TAMPICO</t>
  </si>
  <si>
    <t>VA3440185R15C08</t>
  </si>
  <si>
    <t>VA3440185R1508D</t>
  </si>
  <si>
    <t>VA344020CE08D</t>
  </si>
  <si>
    <t>VASCA 340X400X200 SP8/10 C/LAT</t>
  </si>
  <si>
    <t>VA344020DX</t>
  </si>
  <si>
    <t>VASCA 340X400X200 SP1MM DX</t>
  </si>
  <si>
    <t>VA344020DXBA</t>
  </si>
  <si>
    <t>VA344020DXD</t>
  </si>
  <si>
    <t>VA344020DXTP</t>
  </si>
  <si>
    <t>VASCA 340X400X200 SP1MM DX CON</t>
  </si>
  <si>
    <t>TP</t>
  </si>
  <si>
    <t>VA344020DX07D</t>
  </si>
  <si>
    <t>VA344020DX08D</t>
  </si>
  <si>
    <t>VASCA 340X400X200 SP8/10 DX</t>
  </si>
  <si>
    <t>VA344020SF</t>
  </si>
  <si>
    <t>VASCA 340X400X200 SP1MM S/FORO</t>
  </si>
  <si>
    <t>VA344020SFDX</t>
  </si>
  <si>
    <t>IMPR DX</t>
  </si>
  <si>
    <t>VA344020SFSX</t>
  </si>
  <si>
    <t>IMPR SX</t>
  </si>
  <si>
    <t>VA344020SX</t>
  </si>
  <si>
    <t>VASCA 340X400X200 SP1MM SX</t>
  </si>
  <si>
    <t>VA344020SXTP</t>
  </si>
  <si>
    <t>VASCA 340X400X200 SP1MM SX CON</t>
  </si>
  <si>
    <t>VA344025CE</t>
  </si>
  <si>
    <t>VASCA 340X400X250 SP1MM C/LATO</t>
  </si>
  <si>
    <t>VA344025DX</t>
  </si>
  <si>
    <t>VASCA 340X400X250 SP1MM DX</t>
  </si>
  <si>
    <t>VA344025DXD</t>
  </si>
  <si>
    <t>VA344025DXTP</t>
  </si>
  <si>
    <t>VASCA 340X400X250 SP1MM DX CON</t>
  </si>
  <si>
    <t>VA344025SF</t>
  </si>
  <si>
    <t>VASCA 340X400X250 SP1MM S/FORO</t>
  </si>
  <si>
    <t>VA344025SFDX</t>
  </si>
  <si>
    <t>VA344025SFSX</t>
  </si>
  <si>
    <t>VA344025SX</t>
  </si>
  <si>
    <t>VASCA 340X400X250 SP1MM SX</t>
  </si>
  <si>
    <t>VA344025SXD</t>
  </si>
  <si>
    <t>VA344025SXTP</t>
  </si>
  <si>
    <t>VASCA 340X400X250 SP1MM SX CON</t>
  </si>
  <si>
    <t>VA3615SBPM</t>
  </si>
  <si>
    <t>SEMISFERA D.360 H.150 70/54</t>
  </si>
  <si>
    <t>VA3615SBPMIE</t>
  </si>
  <si>
    <t>VA3615SBPMTP</t>
  </si>
  <si>
    <t>B.PIANO F.MECCANICA INT E TP</t>
  </si>
  <si>
    <t>VA3615SCBM</t>
  </si>
  <si>
    <t>VA3615SCBMIE</t>
  </si>
  <si>
    <t>VA3615SCBMIETP</t>
  </si>
  <si>
    <t>B.APPOGGI MECCANICA INT/EST-TP</t>
  </si>
  <si>
    <t>VA3615SCBMTP</t>
  </si>
  <si>
    <t>VA3615SCBSI</t>
  </si>
  <si>
    <t>B.APPOGGIO SATINATA INT</t>
  </si>
  <si>
    <t>VA3615SCBSTP</t>
  </si>
  <si>
    <t>B.APPOGGIO SATINATA INT E TP</t>
  </si>
  <si>
    <t>VA3618BPM</t>
  </si>
  <si>
    <t>CILINDRO D.360 H.180 70/54 CON</t>
  </si>
  <si>
    <t>VA3618BPMTP</t>
  </si>
  <si>
    <t>VA3618CBM</t>
  </si>
  <si>
    <t>VA3618CBMCE</t>
  </si>
  <si>
    <t>CILINDRO D.360 H.180 70/54 CE</t>
  </si>
  <si>
    <t>VASCA B.APPOGGIO F.MECCANICA</t>
  </si>
  <si>
    <t>VA3618CBMTP</t>
  </si>
  <si>
    <t>VA3618CBSI</t>
  </si>
  <si>
    <t>VA3815SCBM</t>
  </si>
  <si>
    <t>SEMISFERA D.380 H.150 70/54</t>
  </si>
  <si>
    <t>B.APPOGGIO F.MECCANICA INT</t>
  </si>
  <si>
    <t>VA3815SCBMIE</t>
  </si>
  <si>
    <t>SEMISF.D.380 H.150 70/54 BORDO</t>
  </si>
  <si>
    <t>APPOGGIO MECCANICA INT/EST</t>
  </si>
  <si>
    <t>VA3815SCBMIETP</t>
  </si>
  <si>
    <t>VA3815SCBMTP</t>
  </si>
  <si>
    <t>B.APPOGGIO MECCANICA INT E TP</t>
  </si>
  <si>
    <t>VA3815SCBSI</t>
  </si>
  <si>
    <t>B.APPOGGIO F.SCOTCH BRITE</t>
  </si>
  <si>
    <t>VA3818BPM</t>
  </si>
  <si>
    <t>CILINDRO D.380 H.180 70/54 CON</t>
  </si>
  <si>
    <t>BORDO PIANO CON F.MECCANICA</t>
  </si>
  <si>
    <t>VA3818BPMTP</t>
  </si>
  <si>
    <t>VA3818CBM</t>
  </si>
  <si>
    <t>VA3818CBMTP</t>
  </si>
  <si>
    <t>VA3818CBSI</t>
  </si>
  <si>
    <t>VA404020A</t>
  </si>
  <si>
    <t>VASCA 400X400X200 SP1MM FORO</t>
  </si>
  <si>
    <t>IN ANGOLO BURATTATA</t>
  </si>
  <si>
    <t>VA404020ABA</t>
  </si>
  <si>
    <t>VA404020AD</t>
  </si>
  <si>
    <t>IN ANGOLO DECAPATA</t>
  </si>
  <si>
    <t>VA404020A08D</t>
  </si>
  <si>
    <t>VASCA 400X400X200 SP8/10 FORO</t>
  </si>
  <si>
    <t>VA404020CE</t>
  </si>
  <si>
    <t>VASCA 400X400X200 SP1MM C/LATO</t>
  </si>
  <si>
    <t>VA404020CED</t>
  </si>
  <si>
    <t>VA404020CE07D</t>
  </si>
  <si>
    <t>VASCA 400X400X200 SP7/10</t>
  </si>
  <si>
    <t>C/LATO DECAPATA</t>
  </si>
  <si>
    <t>VA404020CE08D</t>
  </si>
  <si>
    <t>VASCA 400X400X200 SP8/10</t>
  </si>
  <si>
    <t>VA404020DX</t>
  </si>
  <si>
    <t>VASCA 400X400X200 SP1MM DX CON</t>
  </si>
  <si>
    <t>VA404020DX08D</t>
  </si>
  <si>
    <t>VASCA 400X400X200 SP8/10 DX</t>
  </si>
  <si>
    <t>CON TP DECAPATA</t>
  </si>
  <si>
    <t>VA404020SF</t>
  </si>
  <si>
    <t>VASCA 400X400X200 SP1MM S/FORO</t>
  </si>
  <si>
    <t>VA404020SFCE</t>
  </si>
  <si>
    <t>IMPRONTA C/LATO BURATTATA</t>
  </si>
  <si>
    <t>VA404020SFD</t>
  </si>
  <si>
    <t>VA404020SX</t>
  </si>
  <si>
    <t>VASCA 400X400X200 SP1MM SX CON</t>
  </si>
  <si>
    <t>VA404020SX08D</t>
  </si>
  <si>
    <t>VASCA 400X400X200 SP8/10 SX</t>
  </si>
  <si>
    <t>DECAPATA CON TP</t>
  </si>
  <si>
    <t>VA404025A</t>
  </si>
  <si>
    <t>VASCA 400X400X250 SP1MM FORO</t>
  </si>
  <si>
    <t>VA404025ABA</t>
  </si>
  <si>
    <t>VA404025AD</t>
  </si>
  <si>
    <t>VA404025A08D</t>
  </si>
  <si>
    <t>VASCA 400X400X250 SP8/10 FORO</t>
  </si>
  <si>
    <t>IN ANGOLO FIN.DECAPATA</t>
  </si>
  <si>
    <t>VA404025CE</t>
  </si>
  <si>
    <t>VASCA 400X400X250 SP1MM C/LATO</t>
  </si>
  <si>
    <t>VA404025DX</t>
  </si>
  <si>
    <t>VASCA 400X400X250 SP1MM DX CON</t>
  </si>
  <si>
    <t>VA404025SF</t>
  </si>
  <si>
    <t>VASCA 400X400X250 SP1MM S/FORO</t>
  </si>
  <si>
    <t>VA404025SX</t>
  </si>
  <si>
    <t>VASCA 400X400X250 SP1MM SX CON</t>
  </si>
  <si>
    <t>VA404030A</t>
  </si>
  <si>
    <t>VASCA 400X400X300 SP1MM FORO</t>
  </si>
  <si>
    <t>VA404030AD</t>
  </si>
  <si>
    <t>VA404030A08D</t>
  </si>
  <si>
    <t>VASCA 400X400X300 SP8/10 FORO</t>
  </si>
  <si>
    <t>IN ANGOLO F.DECAPATA</t>
  </si>
  <si>
    <t>VA404030CE</t>
  </si>
  <si>
    <t>VASCA 400X400X300 SP1MM C/LATO</t>
  </si>
  <si>
    <t>VA404030DX</t>
  </si>
  <si>
    <t>VASCA 400X400X300 SP1MM DX CON</t>
  </si>
  <si>
    <t>VA404030SF</t>
  </si>
  <si>
    <t>VASCA 400X400X300 SP1MM S/FORO</t>
  </si>
  <si>
    <t>VA404030SX</t>
  </si>
  <si>
    <t>VASCA 400X400X300 SP1MM SX CON</t>
  </si>
  <si>
    <t>VA404520CE</t>
  </si>
  <si>
    <t>VASCA 400X450X200 SP1MM C/LATO</t>
  </si>
  <si>
    <t>VA404520CEL</t>
  </si>
  <si>
    <t>VA404520CEL07D</t>
  </si>
  <si>
    <t>VASCA 400X450X200 SP7/10 C/LAT</t>
  </si>
  <si>
    <t>LUNGO DECAPATA</t>
  </si>
  <si>
    <t>VA404520CEL08D</t>
  </si>
  <si>
    <t>VASCA 400X450X200 SP8/10</t>
  </si>
  <si>
    <t>C/LATO LUNGO DECAPATA</t>
  </si>
  <si>
    <t>VA404520CE07D</t>
  </si>
  <si>
    <t>VA404520CE08D</t>
  </si>
  <si>
    <t>VASCA 400X450X200 SP8/10 C/LAT</t>
  </si>
  <si>
    <t>VA404520DX</t>
  </si>
  <si>
    <t>VASCA 400X450X200 SP1MM DX</t>
  </si>
  <si>
    <t>VA404520DXD</t>
  </si>
  <si>
    <t>VA404520DXTP</t>
  </si>
  <si>
    <t>VASCA 400X450X200 SP1MM DX CON</t>
  </si>
  <si>
    <t>VA404520SF</t>
  </si>
  <si>
    <t>VASCA 400X450X200 SP1MM S/FORO</t>
  </si>
  <si>
    <t>VA404520SFCEL</t>
  </si>
  <si>
    <t>IMPR.CE L/LUNGO BURATTATA</t>
  </si>
  <si>
    <t>VA404520SFCL08D</t>
  </si>
  <si>
    <t>VASCA 400X450X200 SP8/10 S/FOR</t>
  </si>
  <si>
    <t>IMPRONTA C/L.LUNGO DECAPATA</t>
  </si>
  <si>
    <t>VA404520SX</t>
  </si>
  <si>
    <t>VASCA 400X450X200 SPMM SX</t>
  </si>
  <si>
    <t>VA404520SXD</t>
  </si>
  <si>
    <t>VA404520SXTP</t>
  </si>
  <si>
    <t>VASCA 400X450X200 SPMM SX CON</t>
  </si>
  <si>
    <t>VA404525DX</t>
  </si>
  <si>
    <t>VASCA 400X450X250 SP1MM DX</t>
  </si>
  <si>
    <t>VA404525DXD</t>
  </si>
  <si>
    <t>FIN.DECAPATA</t>
  </si>
  <si>
    <t>VA404525DX08D</t>
  </si>
  <si>
    <t>VASCA 400X450X250 SP8/10 DX</t>
  </si>
  <si>
    <t>VA404525SX</t>
  </si>
  <si>
    <t>VASCA 400X450X250 SP1MM SX</t>
  </si>
  <si>
    <t>VA404525SXD</t>
  </si>
  <si>
    <t>VA404525SX08D</t>
  </si>
  <si>
    <t>VASCA 400X450X250 SP8/10 SX</t>
  </si>
  <si>
    <t>VA404530CE</t>
  </si>
  <si>
    <t>VASCA 400X450X300 SP1MM C/LATO</t>
  </si>
  <si>
    <t>VA404530DX</t>
  </si>
  <si>
    <t>VASCA 400X450X300 SP1MM DX</t>
  </si>
  <si>
    <t>VA404530DXD</t>
  </si>
  <si>
    <t>VA404530DX08D</t>
  </si>
  <si>
    <t>VASCA 400X450X300 SP8/10 DX</t>
  </si>
  <si>
    <t>VA404530SX</t>
  </si>
  <si>
    <t>VASCA 400X450X300 SP1MM SX</t>
  </si>
  <si>
    <t>VA404530SX08D</t>
  </si>
  <si>
    <t>VASCA 400X450X300 SP8/10 SX</t>
  </si>
  <si>
    <t>VA4216SBPM</t>
  </si>
  <si>
    <t>SEMISFERA D.420 H.160 70/54</t>
  </si>
  <si>
    <t>VA4216SBPMIE</t>
  </si>
  <si>
    <t>VA4216SCBM</t>
  </si>
  <si>
    <t>VA4216SCBMIE</t>
  </si>
  <si>
    <t>VA4216SCBMTP</t>
  </si>
  <si>
    <t>VA4216SCBSI</t>
  </si>
  <si>
    <t>B.APPOGGIO F.SATINATA INT</t>
  </si>
  <si>
    <t>VA4218BPM</t>
  </si>
  <si>
    <t>CILINDRO D.420 H.180 70/54 CON</t>
  </si>
  <si>
    <t>VA4218BPMTP</t>
  </si>
  <si>
    <t>VA4218CBM</t>
  </si>
  <si>
    <t>VA4218CBMTP</t>
  </si>
  <si>
    <t>VA4218CBSI</t>
  </si>
  <si>
    <t>VA454520A</t>
  </si>
  <si>
    <t>VASCA 450X450X200 SP1MM FORO</t>
  </si>
  <si>
    <t>VA454520ABA</t>
  </si>
  <si>
    <t>VA454520AD</t>
  </si>
  <si>
    <t>VA454520CE</t>
  </si>
  <si>
    <t>VASCA 450X450X200 SP1MM C/LATO</t>
  </si>
  <si>
    <t>VA454520CED</t>
  </si>
  <si>
    <t>VA454520CE08D</t>
  </si>
  <si>
    <t>VA454520DX</t>
  </si>
  <si>
    <t>VASCA 450X450X200 SP1MM DX CON</t>
  </si>
  <si>
    <t>VA454520SF</t>
  </si>
  <si>
    <t>VASCA 450X450X200 SP1MM S/FORO</t>
  </si>
  <si>
    <t>VA454520SX</t>
  </si>
  <si>
    <t>VASCA 450X450X200 SP1MM SX CON</t>
  </si>
  <si>
    <t>VA454525A</t>
  </si>
  <si>
    <t>VASCA 450X450X250 SP1MM FORO</t>
  </si>
  <si>
    <t>IN ANGOLO</t>
  </si>
  <si>
    <t>VA454525AD</t>
  </si>
  <si>
    <t>ANGOLO DECAPATA</t>
  </si>
  <si>
    <t>VA454525A08D</t>
  </si>
  <si>
    <t>VA454525CE</t>
  </si>
  <si>
    <t>VASCA 450X450X250 SP1MM C/LATO</t>
  </si>
  <si>
    <t>VA454525DX</t>
  </si>
  <si>
    <t>VASCA 450X450X250 SP1MM DX CON</t>
  </si>
  <si>
    <t>VA454525SF</t>
  </si>
  <si>
    <t>VASCA 450X450X250 SP1MM S/FORO</t>
  </si>
  <si>
    <t>VA454525SX</t>
  </si>
  <si>
    <t>VASCA 450X450X250 SP1MM SX CON</t>
  </si>
  <si>
    <t>VA454530A</t>
  </si>
  <si>
    <t>VASCA 450X450X300 SP1MM FORO</t>
  </si>
  <si>
    <t>VA454530AD</t>
  </si>
  <si>
    <t>VA454530DX</t>
  </si>
  <si>
    <t>VASCA 450X450X300 SP1MM DX CON</t>
  </si>
  <si>
    <t>VA454530SF</t>
  </si>
  <si>
    <t>VASCA 450X450X300 SP1MM S/FORO</t>
  </si>
  <si>
    <t>VA454530SX</t>
  </si>
  <si>
    <t>VASCA 450X450X300 SP1MM SX CON</t>
  </si>
  <si>
    <t>VA503030CE</t>
  </si>
  <si>
    <t>VASCA 500X300X300 SP1MM C/LATO</t>
  </si>
  <si>
    <t>VA503030CED</t>
  </si>
  <si>
    <t>CORTO F.DECAPATA</t>
  </si>
  <si>
    <t>VA503030DX</t>
  </si>
  <si>
    <t>VASCA 500X300X300 SP1MM DX</t>
  </si>
  <si>
    <t>VA503030SX</t>
  </si>
  <si>
    <t>VASCA 500X300X300 SP1MM SX</t>
  </si>
  <si>
    <t>VA504020CE</t>
  </si>
  <si>
    <t>VASCA 500X400X200 SP1MM C/LATO</t>
  </si>
  <si>
    <t>VA504020CEL</t>
  </si>
  <si>
    <t>VA504020CELD</t>
  </si>
  <si>
    <t>VA504020CEL07D</t>
  </si>
  <si>
    <t>VASCA 500X400X200 SP7/10 C/LAT</t>
  </si>
  <si>
    <t>VA504020CEL08D</t>
  </si>
  <si>
    <t>VASCA 500X400X200 SP8/10 C/LAT</t>
  </si>
  <si>
    <t>VA504020DX</t>
  </si>
  <si>
    <t>VASCA 500X400X200 SP1MM DX</t>
  </si>
  <si>
    <t>VA504020DXBA</t>
  </si>
  <si>
    <t>VA504020DXD</t>
  </si>
  <si>
    <t>VA504020DX08D</t>
  </si>
  <si>
    <t>VASCA 500X400X200 SP8/10 DX</t>
  </si>
  <si>
    <t>VA504020SF</t>
  </si>
  <si>
    <t>VASCA 500X400X200 SP1MM S/FORO</t>
  </si>
  <si>
    <t>VA504020SFCEL</t>
  </si>
  <si>
    <t>VASCA 500X400X200 SPMM S/FORO</t>
  </si>
  <si>
    <t>IMPRONTA CE L/LUNGO BURATTATA</t>
  </si>
  <si>
    <t>VA504020SFCELD</t>
  </si>
  <si>
    <t>CE L/LUNGO DECAPATA</t>
  </si>
  <si>
    <t>VA504020SFDX</t>
  </si>
  <si>
    <t>IMPRONTA DX BURATTATA</t>
  </si>
  <si>
    <t>VA504020SFSX</t>
  </si>
  <si>
    <t>IMPRONTA SX BURATTATA</t>
  </si>
  <si>
    <t>VA504020SFSXD</t>
  </si>
  <si>
    <t>IMPRONTA SX DECAPATA</t>
  </si>
  <si>
    <t>VA504020SX</t>
  </si>
  <si>
    <t>VASCA 500X400X200 SP1MM SX</t>
  </si>
  <si>
    <t>VA504020SXD</t>
  </si>
  <si>
    <t>VA504020SX08D</t>
  </si>
  <si>
    <t>VASCA 500X400X200 SP8/10 SX</t>
  </si>
  <si>
    <t>VA504025CE</t>
  </si>
  <si>
    <t>VASCA 500X400X250 SP1MM C/LATO</t>
  </si>
  <si>
    <t>VA504025CEL</t>
  </si>
  <si>
    <t>VA504025DX</t>
  </si>
  <si>
    <t>VASCA 500X400X250 SP1MM DX</t>
  </si>
  <si>
    <t>VA504025DXBA</t>
  </si>
  <si>
    <t>VA504025DXD</t>
  </si>
  <si>
    <t>VA504025DXTP</t>
  </si>
  <si>
    <t>VASCA 500X400X250 SP1MM DX CON</t>
  </si>
  <si>
    <t>VA504025DX08D</t>
  </si>
  <si>
    <t>VASCA 500X400X250 SP8/10 DX</t>
  </si>
  <si>
    <t>VA504025SF</t>
  </si>
  <si>
    <t>VASCA 500X400X250 SP1MM S/FORO</t>
  </si>
  <si>
    <t>VA504025SFCEL</t>
  </si>
  <si>
    <t>VA504025SFDX</t>
  </si>
  <si>
    <t>VA504025SFDXD</t>
  </si>
  <si>
    <t>IMPRONTA DX DECAPATA</t>
  </si>
  <si>
    <t>VA504025SFSX</t>
  </si>
  <si>
    <t>VA504025SFSXD</t>
  </si>
  <si>
    <t>VA504025SX</t>
  </si>
  <si>
    <t>VASCA 500X400X250 SP1MM SX</t>
  </si>
  <si>
    <t>VA504025SXD</t>
  </si>
  <si>
    <t>VA504025SXTP</t>
  </si>
  <si>
    <t>VASCA 500X400X250 SP1MM SX CON</t>
  </si>
  <si>
    <t>VA504025SX08D</t>
  </si>
  <si>
    <t>VASCA 500X400X250 SP8/10 SX</t>
  </si>
  <si>
    <t>VA504030CE</t>
  </si>
  <si>
    <t>VASCA 500X400X300 SP1MM C/LATO</t>
  </si>
  <si>
    <t>VA504030CEL</t>
  </si>
  <si>
    <t>VA504030DX</t>
  </si>
  <si>
    <t>VASCA 500X400X300 SP1MM DX</t>
  </si>
  <si>
    <t>VA504030DXD</t>
  </si>
  <si>
    <t>VA504030DXTP</t>
  </si>
  <si>
    <t>VASCA 500X400X300 SP1MM DX CON</t>
  </si>
  <si>
    <t>VA504030DX08D</t>
  </si>
  <si>
    <t>VA504030SF</t>
  </si>
  <si>
    <t>VASCA 500X400X300 SP1MM S/FORO</t>
  </si>
  <si>
    <t>VA504030SFCEL</t>
  </si>
  <si>
    <t>IMPRONTA C/LATO LUNGO BURATTAT</t>
  </si>
  <si>
    <t>VA504030SX</t>
  </si>
  <si>
    <t>VASCA 500X400X300 SP1MM SX</t>
  </si>
  <si>
    <t>VA504030SXD</t>
  </si>
  <si>
    <t>VA504030SXTP</t>
  </si>
  <si>
    <t>VASCA 500X400X300 SP1MM SX CON</t>
  </si>
  <si>
    <t>VA505025A</t>
  </si>
  <si>
    <t>VASCA 500X500X250 SP1MM FORO</t>
  </si>
  <si>
    <t>VA505025AD</t>
  </si>
  <si>
    <t>VA505025A08D</t>
  </si>
  <si>
    <t>VA505025DX</t>
  </si>
  <si>
    <t>VASCA 500X500X250 SPMM DX CON</t>
  </si>
  <si>
    <t>VA505025SF</t>
  </si>
  <si>
    <t>VASCA 500X500X250 SP1MM S/FORO</t>
  </si>
  <si>
    <t>VA505025SX</t>
  </si>
  <si>
    <t>VASCA 500X500X250 SP1MM SX CON</t>
  </si>
  <si>
    <t>VA505030A</t>
  </si>
  <si>
    <t>VASCA 500X500X300 SP1MM FORO</t>
  </si>
  <si>
    <t>VA505030AD</t>
  </si>
  <si>
    <t>VA505030A08D</t>
  </si>
  <si>
    <t>VA505030DX</t>
  </si>
  <si>
    <t>VASCA 500X500X300 SP1MM DX CON</t>
  </si>
  <si>
    <t>VA505030SF</t>
  </si>
  <si>
    <t>VASCA 500X500X300 SP1MM S/FORO</t>
  </si>
  <si>
    <t>VA505030SFCE</t>
  </si>
  <si>
    <t>VA505030SX</t>
  </si>
  <si>
    <t>VASCA 500X500X300 SP1MM SX CON</t>
  </si>
  <si>
    <t>VA505525CE</t>
  </si>
  <si>
    <t>VASCA 500X550X250 SP1MM C/LATO</t>
  </si>
  <si>
    <t>LATO CORTO BURATTATA</t>
  </si>
  <si>
    <t>VA505525DX</t>
  </si>
  <si>
    <t>VASCA 500X550X250 SP1MM DX</t>
  </si>
  <si>
    <t>VA505525DXD</t>
  </si>
  <si>
    <t>VA505525SX</t>
  </si>
  <si>
    <t>VASCA 500X550X250 SP1MM SX</t>
  </si>
  <si>
    <t>VA505525SXD</t>
  </si>
  <si>
    <t>VA505530CE</t>
  </si>
  <si>
    <t>VASCA 500X550X300 SP1MM C/LATO</t>
  </si>
  <si>
    <t>VA505530DX</t>
  </si>
  <si>
    <t>VASCA 500X550X300 SP1MM DX</t>
  </si>
  <si>
    <t>VA505530DXD</t>
  </si>
  <si>
    <t>VA505530SX</t>
  </si>
  <si>
    <t>VASCA 500X550X300 SP1MM SX</t>
  </si>
  <si>
    <t>VA505530SXD</t>
  </si>
  <si>
    <t>VA604525CE</t>
  </si>
  <si>
    <t>VASCA 600X450X250 SP1MM C/LATO</t>
  </si>
  <si>
    <t>VA604525DX</t>
  </si>
  <si>
    <t>VASCA 600X450X250 SP1MM DX</t>
  </si>
  <si>
    <t>VA604525DXD</t>
  </si>
  <si>
    <t>VA604525SF</t>
  </si>
  <si>
    <t>VASCA 600X450X250 SP1MM S/FORO</t>
  </si>
  <si>
    <t>VA604525SFCE</t>
  </si>
  <si>
    <t>IMPRONTA CE L/CORTO BURATTATA</t>
  </si>
  <si>
    <t>VA604525SFDXD</t>
  </si>
  <si>
    <t>VA604525SFSXD</t>
  </si>
  <si>
    <t>VA604525SX</t>
  </si>
  <si>
    <t>VASCA 600X450X250 SP1MM SX</t>
  </si>
  <si>
    <t>VA604525SXD</t>
  </si>
  <si>
    <t>VA604530DX</t>
  </si>
  <si>
    <t>VASCA 600X450X300 SP1MM DX</t>
  </si>
  <si>
    <t>VA604530DXD</t>
  </si>
  <si>
    <t>VA604530DXTP</t>
  </si>
  <si>
    <t>VASCA 600X450X300 SP1MM DX CON</t>
  </si>
  <si>
    <t>VA604530DX1.2</t>
  </si>
  <si>
    <t>VASCA 600X450X300 SP12/10 DX</t>
  </si>
  <si>
    <t>VA604530SF</t>
  </si>
  <si>
    <t>VASCA 600X450X300 SP1MM S/FORO</t>
  </si>
  <si>
    <t>VA604530SFCE</t>
  </si>
  <si>
    <t>VA604530SFDX</t>
  </si>
  <si>
    <t>VA604530SFSX</t>
  </si>
  <si>
    <t>VA604530SX</t>
  </si>
  <si>
    <t>VASCA 600X450X300 SP1MM SX</t>
  </si>
  <si>
    <t>VA604530SXD</t>
  </si>
  <si>
    <t>VA604530SX1.2</t>
  </si>
  <si>
    <t>VASCA 600X450X300 SP12/10 SX</t>
  </si>
  <si>
    <t>VA605025CED</t>
  </si>
  <si>
    <t>VASCA 600X500X250 SP1MM C/LATO</t>
  </si>
  <si>
    <t>VA605025DX</t>
  </si>
  <si>
    <t>VASCA 600X500X250 SP1MM DX</t>
  </si>
  <si>
    <t>VA605025DXD</t>
  </si>
  <si>
    <t>VA605025DX08D</t>
  </si>
  <si>
    <t>VA605025SFDXD</t>
  </si>
  <si>
    <t>VASCA 600X500X250 SP1MM S/FORO</t>
  </si>
  <si>
    <t>VA605025SFSXD</t>
  </si>
  <si>
    <t>VA605025SX</t>
  </si>
  <si>
    <t>VASCA 600X500X250 SP1MM SX</t>
  </si>
  <si>
    <t>VA605025SXD</t>
  </si>
  <si>
    <t>VA605030CE</t>
  </si>
  <si>
    <t>VASCA 600X500X300 SP1MM C/LATO</t>
  </si>
  <si>
    <t>VA605030DX</t>
  </si>
  <si>
    <t>VASCA 600X500X300 SP1M DX</t>
  </si>
  <si>
    <t>VA605030DXD</t>
  </si>
  <si>
    <t>VASCA 600X500X300 SP1MM DX</t>
  </si>
  <si>
    <t>VA605030DXTP</t>
  </si>
  <si>
    <t>VASCA 600X500X300 SP1MM DX CON</t>
  </si>
  <si>
    <t>VA605030DX08D</t>
  </si>
  <si>
    <t>VA605030DX1.2</t>
  </si>
  <si>
    <t>VASCA 600X500X300 SP12/10 DX</t>
  </si>
  <si>
    <t>VA605030SF</t>
  </si>
  <si>
    <t>VASCA 600X500X300 SP1MM S/FORO</t>
  </si>
  <si>
    <t>VA605030SFCE</t>
  </si>
  <si>
    <t>VA605030SFDX</t>
  </si>
  <si>
    <t>IMPRONTA DX</t>
  </si>
  <si>
    <t>VA605030SFSX</t>
  </si>
  <si>
    <t>IMPRONTA SX</t>
  </si>
  <si>
    <t>VA605030SX</t>
  </si>
  <si>
    <t>VASCA 600X500X300 SP1MM SX</t>
  </si>
  <si>
    <t>VA605030SXD</t>
  </si>
  <si>
    <t>VA605030SXTP</t>
  </si>
  <si>
    <t>VA605030SX1.2</t>
  </si>
  <si>
    <t>VASCA 600X500X300 SP12/10 SX</t>
  </si>
  <si>
    <t>VASCA OVALE 390x510x155</t>
  </si>
  <si>
    <t>VA395115CBMTP</t>
  </si>
  <si>
    <t>BORDO UNIFORME CON TP MECCANIC</t>
  </si>
  <si>
    <t>VASCA OVALE 454x529x155</t>
  </si>
  <si>
    <t>VASCA 1-1/2 H.180 PER</t>
  </si>
  <si>
    <t>GASTRONORM</t>
  </si>
  <si>
    <t>VASCA 1-1/2 H.230 PER</t>
  </si>
  <si>
    <t>VASCA 1/1 H.180 PER GASTRONORM</t>
  </si>
  <si>
    <t>VASCA 1/1 H.230 PER GASTRONORM</t>
  </si>
  <si>
    <t>VASCA 2/3 H.180 PER GASTRONORM</t>
  </si>
  <si>
    <t>VASCA 2/3 H.230 PER GASTRONORM</t>
  </si>
  <si>
    <t>VA183416R15CE</t>
  </si>
  <si>
    <t>VASCA 180X340X160 R15 CP1MM</t>
  </si>
  <si>
    <t>CE L/CORTO SP.1MM BURATTATA</t>
  </si>
  <si>
    <t>VA183416R15CED</t>
  </si>
  <si>
    <t>CE L/CORTO SP.1MM DECAPATA</t>
  </si>
  <si>
    <t>VA183416R15CEV</t>
  </si>
  <si>
    <t>VASCA 180X340X160 R15 SP1MM</t>
  </si>
  <si>
    <t>C/VASCA FIN.BURATTATA</t>
  </si>
  <si>
    <t>VA183416R15CEVT</t>
  </si>
  <si>
    <t>C/VASCA FIN.TAMPICO</t>
  </si>
  <si>
    <t>VA183416R15CE08</t>
  </si>
  <si>
    <t>VA183416R15SFD</t>
  </si>
  <si>
    <t>SF IMPRONTA C/VASCA DECAPATA</t>
  </si>
  <si>
    <t>VA184014R15CE</t>
  </si>
  <si>
    <t>VASCA 180X400X140 R15 SP1MM</t>
  </si>
  <si>
    <t>C/L.CORTO BURATTATA BP</t>
  </si>
  <si>
    <t>VA184014R15CED</t>
  </si>
  <si>
    <t>VASCA 180X400X140 R.15 SP1MM</t>
  </si>
  <si>
    <t>C/L.CORTO DECAPATA BP</t>
  </si>
  <si>
    <t>VA184014R15CET</t>
  </si>
  <si>
    <t>C/L.CORTO F.TAMPICO</t>
  </si>
  <si>
    <t>VA184014R15CE08</t>
  </si>
  <si>
    <t>VA184014R15C08D</t>
  </si>
  <si>
    <t>VA184014R15SF</t>
  </si>
  <si>
    <t>SF IMPRONTA C/L.CORTO BURATT</t>
  </si>
  <si>
    <t>VA184014R15SFD</t>
  </si>
  <si>
    <t>SF IMPRONTA C/L.CORTO DECAPATA</t>
  </si>
  <si>
    <t>VA274020R15CE</t>
  </si>
  <si>
    <t>VASCA 270X400X195 R15 SP1MM</t>
  </si>
  <si>
    <t>C/L.CORTO BURATTATA</t>
  </si>
  <si>
    <t>VA274020R15CED</t>
  </si>
  <si>
    <t>VA274020R15CET</t>
  </si>
  <si>
    <t>VA274020R15CE08</t>
  </si>
  <si>
    <t>VA274020R15SFD</t>
  </si>
  <si>
    <t>VA344020R15CE</t>
  </si>
  <si>
    <t>VASCA 340X400X200 R15 SP1MM</t>
  </si>
  <si>
    <t>VA344020R15CED</t>
  </si>
  <si>
    <t>VA344020R15CEL</t>
  </si>
  <si>
    <t>C/LATO LUNGO BURATTATA</t>
  </si>
  <si>
    <t>VA344020R15CET</t>
  </si>
  <si>
    <t>C/LATO CORTO TAMPICO</t>
  </si>
  <si>
    <t>VA344020R15CE08</t>
  </si>
  <si>
    <t>VA344020R15C08D</t>
  </si>
  <si>
    <t>VA344020R15SF</t>
  </si>
  <si>
    <t>SF IMPR C/L.CORTO BURATTATA</t>
  </si>
  <si>
    <t>VA344020R15SFD</t>
  </si>
  <si>
    <t>SF IMPR C/L.CORTO DECAPATA</t>
  </si>
  <si>
    <t>VA4040185R15CE</t>
  </si>
  <si>
    <t>VASCA 400X400X185 R15 SP1MM</t>
  </si>
  <si>
    <t>C/LATO BURATTATA</t>
  </si>
  <si>
    <t>VA4040185R15CED</t>
  </si>
  <si>
    <t>VA4040185R15CET</t>
  </si>
  <si>
    <t>VA4040185R15C08</t>
  </si>
  <si>
    <t>VA4040185R15SF</t>
  </si>
  <si>
    <t>S/FORO IMPR C/LATO BURATTATA</t>
  </si>
  <si>
    <t>VA4040185R1508D</t>
  </si>
  <si>
    <t>VA404020R15CE</t>
  </si>
  <si>
    <t>VASCA 400X400X200 SP1MM R15</t>
  </si>
  <si>
    <t>VA404020R15CED</t>
  </si>
  <si>
    <t>VA404020R15CET</t>
  </si>
  <si>
    <t>C/LATO TAMPICO</t>
  </si>
  <si>
    <t>VA404020R15CE08</t>
  </si>
  <si>
    <t>VA404020R15C08D</t>
  </si>
  <si>
    <t>VA404020R15SF</t>
  </si>
  <si>
    <t>VASCA 400X400X200 R15 SP1MM</t>
  </si>
  <si>
    <t>SF IMPRONTA C/LATO BURATTATA</t>
  </si>
  <si>
    <t>VA404020R15SFD</t>
  </si>
  <si>
    <t>VA4045185R15CED</t>
  </si>
  <si>
    <t>VASCA 400X450X185 R15 SP1MM</t>
  </si>
  <si>
    <t>VA4045185R15CEL</t>
  </si>
  <si>
    <t>CE L/LUNGO BURATTATA</t>
  </si>
  <si>
    <t>VA4045185R15CLT</t>
  </si>
  <si>
    <t>CE L/LUNGO TAMPICO</t>
  </si>
  <si>
    <t>VA4045185R15SF</t>
  </si>
  <si>
    <t>S/FORO IMPR.CE L/LUNGO BURATT</t>
  </si>
  <si>
    <t>VA404520R15CEL</t>
  </si>
  <si>
    <t>VASCA 400X450X200 R15 SP1MM</t>
  </si>
  <si>
    <t>C/LATO LUNGO ÙURATTATA</t>
  </si>
  <si>
    <t>VA404520R15CELD</t>
  </si>
  <si>
    <t>VA404520R15CELT</t>
  </si>
  <si>
    <t>C/LATO LUNGO TAMPICO</t>
  </si>
  <si>
    <t>VA404520R15SFCL</t>
  </si>
  <si>
    <t>VASCA 400X450X200 R15 S/FORO</t>
  </si>
  <si>
    <t>VA404520R15SFD</t>
  </si>
  <si>
    <t>SF IMPR.C/L.LUNGO DECAPATA</t>
  </si>
  <si>
    <t>VA4071195R15CED</t>
  </si>
  <si>
    <t>VASCA 400X710X195 R15 SP1MM</t>
  </si>
  <si>
    <t>C/L.LUNGO DECAPATA</t>
  </si>
  <si>
    <t>VA4071195R15CEL</t>
  </si>
  <si>
    <t>C/L.LUNGO BURATTATA</t>
  </si>
  <si>
    <t>VA4071195R15CET</t>
  </si>
  <si>
    <t>C/L.LUNGO TAMPICO</t>
  </si>
  <si>
    <t>VA4071195R15SF</t>
  </si>
  <si>
    <t>S/FORO IMPR.CE L/LUNGO</t>
  </si>
  <si>
    <t>VA4071195R15SFD</t>
  </si>
  <si>
    <t>S/FORO CE L/LUNGO  DECAPATA</t>
  </si>
  <si>
    <t>VA5040185R15CED</t>
  </si>
  <si>
    <t>VASCA 500X400X185 R15 SP1MM</t>
  </si>
  <si>
    <t>VA5040185R15CEL</t>
  </si>
  <si>
    <t>VA5040185R15CLT</t>
  </si>
  <si>
    <t>VA5040185R15SF</t>
  </si>
  <si>
    <t>S/FORO IMPR.CE L/LUNGO BURATTA</t>
  </si>
  <si>
    <t>VA5040185R15SFD</t>
  </si>
  <si>
    <t>VASCA 500X400X185 R15 SP1MM S/</t>
  </si>
  <si>
    <t>FORO IMPR.CE L/LUNGO DECAPATA</t>
  </si>
  <si>
    <t>VA504020R15CEL</t>
  </si>
  <si>
    <t>VASCA 500X400X200 R15 SP1MM</t>
  </si>
  <si>
    <t>VA504020R15CELD</t>
  </si>
  <si>
    <t>VA504020R15CELT</t>
  </si>
  <si>
    <t>VA504020R15SFCL</t>
  </si>
  <si>
    <t>S/FORO IMPR CE L/LUNGO</t>
  </si>
  <si>
    <t>VA504020R15SFD</t>
  </si>
  <si>
    <t>SF IMPRONTA C/L.LUNGO DECAPATA</t>
  </si>
  <si>
    <t>VASCA ACCOPP.180X400X140 R15 +</t>
  </si>
  <si>
    <t>270X400X195 R15 CE L/CORTO</t>
  </si>
  <si>
    <t>340X400X200 R15 CE L/CORTO</t>
  </si>
  <si>
    <t>400X400X200 R15 CE L/CORTO</t>
  </si>
  <si>
    <t>450X400X200 R15 CE L/CORTO</t>
  </si>
  <si>
    <t>500X400X200 R15 CE L/CORTO</t>
  </si>
  <si>
    <t>VASCA ACCOPP.270X400X195 R15 +</t>
  </si>
  <si>
    <t>180X400X140 R15 CE L/CORTO</t>
  </si>
  <si>
    <t>450X400X200 R15 FORO 115/88</t>
  </si>
  <si>
    <t>500X400X200 R15 FORO 115/88</t>
  </si>
  <si>
    <t>VASCA ACCOPP.340X400X200 R15 +</t>
  </si>
  <si>
    <t>340X400X200 R15 FORO 115/88</t>
  </si>
  <si>
    <t>400X400X200 R15 FORO 115/88</t>
  </si>
  <si>
    <t>VASCA ACCOPP.400X400X200 R15 +</t>
  </si>
  <si>
    <t>270x400X195 R15 FORO 115/88</t>
  </si>
  <si>
    <t>340x400X200 R15 FORO 115/88</t>
  </si>
  <si>
    <t>400x400X200 R15 FORO 115/88</t>
  </si>
  <si>
    <t>VASCA ACCOPP.450X400X200 R15 +</t>
  </si>
  <si>
    <t>270X400X195 R15 FORO 115/88</t>
  </si>
  <si>
    <t>VAAC45/34R15</t>
  </si>
  <si>
    <t>VASCA ACCOPP.500X400X200 R15 +</t>
  </si>
  <si>
    <t>TUBO DI TROPPO PIENO H.200 CON</t>
  </si>
  <si>
    <t>PILETTA</t>
  </si>
  <si>
    <t>TUBO DI TROPPO PIENO H.250 CON</t>
  </si>
  <si>
    <t>TUBO DI TROPPO PIENO H.300</t>
  </si>
  <si>
    <t>PILETTA IN OTTONE CROMATO</t>
  </si>
  <si>
    <t>PILETTA PLASTICA CON TAPPO</t>
  </si>
  <si>
    <t>SENZA TROPPO PIENO</t>
  </si>
  <si>
    <t>SIFONE CON PILETTA 1.1/2" PER</t>
  </si>
  <si>
    <t>SEMISFERE</t>
  </si>
  <si>
    <t>SIFONE CON PILETTA 1.1/2"PER</t>
  </si>
  <si>
    <t>TROPPO PIENO A FERITOIA</t>
  </si>
  <si>
    <t>SIFONE 3.1/2" IN PVC CON PILET</t>
  </si>
  <si>
    <t>QUADRATA E TP PERSONALIZZABILE</t>
  </si>
  <si>
    <t>AISI304 BORDO SATINATO INT/EST</t>
  </si>
  <si>
    <t>VASSOIO BIRRA DIAM.40 0,8</t>
  </si>
  <si>
    <t>VASS.OVALE 250X170 0,8 AISI304</t>
  </si>
  <si>
    <t>FINITURA BA PRELUCIDATO</t>
  </si>
  <si>
    <t>VASS.OVALE 300X210 0,8 AISI304</t>
  </si>
  <si>
    <t>VASS.OVALE 350X240 0,8 AISI304</t>
  </si>
  <si>
    <t>VASS.OVALE 400X270 0,8 AISI304</t>
  </si>
  <si>
    <t>VASS.OVALE 450X300 0,8 AISI304</t>
  </si>
  <si>
    <t>VASS.OVALE 500X330 0,8 AISI304</t>
  </si>
  <si>
    <t>FIN.BA PRELUCIDATO</t>
  </si>
  <si>
    <t>VASSOIO TONDO CON MANIGLIA</t>
  </si>
  <si>
    <t>DIAM.400</t>
  </si>
  <si>
    <t>DIAM.450</t>
  </si>
  <si>
    <t>VASSOIO GN 1/1 CON MANIGLIA</t>
  </si>
  <si>
    <t>VASSOIO GN 2/1 CON MANIGLIA</t>
  </si>
  <si>
    <t>VASSOIO GN 2/3 CON MANIGLIA</t>
  </si>
  <si>
    <t>VASSOIO 4 SETTORI BORDO PIANO</t>
  </si>
  <si>
    <t>S/PIEDINI</t>
  </si>
  <si>
    <t>S/PIEDINI SP7/10</t>
  </si>
  <si>
    <t>VASSOIO 5 SETTORI BORDO PIANO</t>
  </si>
  <si>
    <t>VPP1/1.BIA</t>
  </si>
  <si>
    <t>VASSOIO POLIPROPILENE 1/1</t>
  </si>
  <si>
    <t>VPP1/1.NER</t>
  </si>
  <si>
    <t>VPP1/1.ROS</t>
  </si>
  <si>
    <t>BAGNOMARIA 1/1 H.110 SP.8/10</t>
  </si>
  <si>
    <t>DOPPIO BORDO FIN.BA</t>
  </si>
  <si>
    <t>BORDO RIVOLTATO IN ALTO FIN.BA</t>
  </si>
  <si>
    <t>BAGNOMARIA 2/3 DOPPIO BORDO</t>
  </si>
  <si>
    <t>VERSO L'ALTO</t>
  </si>
  <si>
    <t>BAGNOMARIA 1/1 H.40 SP.8/10</t>
  </si>
  <si>
    <t>A MUFFOLA</t>
  </si>
  <si>
    <t>FRIGGITRICE 10/12 LT.SP.8/10</t>
  </si>
  <si>
    <t>FRIGGITRICE 1/2 H.200 SP.8/10</t>
  </si>
  <si>
    <t>CON LIV.SENZA PIASTRINA BURAT.</t>
  </si>
  <si>
    <t>FRIGGITRICE 1/3 H.150 SP.8/10</t>
  </si>
  <si>
    <t>CON LIVELLO PARETE DIRITTA</t>
  </si>
  <si>
    <t>FR13200</t>
  </si>
  <si>
    <t>FRIGGITRICE 1/3 H.200 SP.8/10</t>
  </si>
  <si>
    <t>CON LIV.SENZA PIAST.BURATTATA</t>
  </si>
  <si>
    <t>FRIGGITRICE 6/8 LT.SP.8/10</t>
  </si>
  <si>
    <t>Esistono i codici per le varie tipologie di foro.. Aggiungerli come linee</t>
  </si>
  <si>
    <t>Verificare se inserire una descrizione</t>
  </si>
  <si>
    <t>Cristina crea codici</t>
  </si>
  <si>
    <t>Coperchio a 2/3 muffola / Dome cover</t>
  </si>
  <si>
    <t>VA404020AR90</t>
  </si>
  <si>
    <t>VA404025AR90</t>
  </si>
  <si>
    <t>VA404030AR90</t>
  </si>
  <si>
    <t>VA504020DXR90</t>
  </si>
  <si>
    <t>VA504025R90SX</t>
  </si>
  <si>
    <t>VA504030R90SX</t>
  </si>
  <si>
    <t>VA505025AR90</t>
  </si>
  <si>
    <t>BPP-15560.BIA</t>
  </si>
  <si>
    <t>BPP-15560.COLOR</t>
  </si>
  <si>
    <t>BPP-15560.IT</t>
  </si>
  <si>
    <t>BPP-15560.NER</t>
  </si>
  <si>
    <t>BPP-15560.TRA</t>
  </si>
  <si>
    <t>BPP-191407.BIA</t>
  </si>
  <si>
    <t>BPP-191407.IT</t>
  </si>
  <si>
    <t>BPP-191407.NER</t>
  </si>
  <si>
    <t>BPP-191407.TRA</t>
  </si>
  <si>
    <t>CPP-15560.BIA</t>
  </si>
  <si>
    <t>CPP-15560.COLOR</t>
  </si>
  <si>
    <t>CPP-15560.NER</t>
  </si>
  <si>
    <t>CPP-15560.TRA</t>
  </si>
  <si>
    <t>CPP-191407.BIA</t>
  </si>
  <si>
    <t>CPP-191407.NER</t>
  </si>
  <si>
    <t>CPP-191407.TRA</t>
  </si>
  <si>
    <t>PA2TWI.1.COLOR</t>
  </si>
  <si>
    <t>GESPAPBT26/100</t>
  </si>
  <si>
    <t>GESPAPBT26/150</t>
  </si>
  <si>
    <t>GESPAPBT26/250</t>
  </si>
  <si>
    <t>GESPAPBT26/500</t>
  </si>
  <si>
    <t>Finitura Scotch Brite internaScotch Brite finish inside</t>
  </si>
  <si>
    <t>VA252516A08</t>
  </si>
  <si>
    <t>VA252516A08D</t>
  </si>
  <si>
    <t>VA252520A08</t>
  </si>
  <si>
    <t>VA252520A08D</t>
  </si>
  <si>
    <t>VA294020DXBA</t>
  </si>
  <si>
    <t>VA294020DX08</t>
  </si>
  <si>
    <t>VA294020DX07D</t>
  </si>
  <si>
    <t>VA344018DX08</t>
  </si>
  <si>
    <t>VA344020DX08</t>
  </si>
  <si>
    <t>VA344025DXBA</t>
  </si>
  <si>
    <t>VA344025DX08</t>
  </si>
  <si>
    <t>VA344025DX08D</t>
  </si>
  <si>
    <t>VA344025DX07D</t>
  </si>
  <si>
    <t>VA404020A08</t>
  </si>
  <si>
    <t>VA404025A08</t>
  </si>
  <si>
    <t>VA404025A07D</t>
  </si>
  <si>
    <t>VA404030ABA</t>
  </si>
  <si>
    <t>VA404030A08</t>
  </si>
  <si>
    <t>VA404030A07D</t>
  </si>
  <si>
    <t>VA404520DXBA</t>
  </si>
  <si>
    <t>VA504020DX08BA</t>
  </si>
  <si>
    <t>VA504025DX08BA</t>
  </si>
  <si>
    <t>VA504030DX08BA</t>
  </si>
  <si>
    <t>VA1320007D</t>
  </si>
  <si>
    <t>VASCHE DA INVASO RAGGIO 90</t>
  </si>
  <si>
    <t>RADIUS 90 SINK BOWLS</t>
  </si>
  <si>
    <t>RADIUS 60 SINK BOWLS</t>
  </si>
  <si>
    <t>VASCHE RAGGIO 60</t>
  </si>
  <si>
    <t>Scotch brite, indide, outside and rim</t>
  </si>
  <si>
    <t>VASCHE DA INVASO IN ACCIAIO INOX RAGGIO 90</t>
  </si>
  <si>
    <t>RADIUS 90 STAINLESS STEEL SINK BOWLS</t>
  </si>
  <si>
    <t>Pag. 45</t>
  </si>
  <si>
    <t>IN ANGOLO BURATTATA R90</t>
  </si>
  <si>
    <t>SATINATA R90</t>
  </si>
  <si>
    <t>VA504020SXR90</t>
  </si>
  <si>
    <t>VA504025R90DX</t>
  </si>
  <si>
    <t>VA504030R90DX</t>
  </si>
  <si>
    <t>VA505030AR90</t>
  </si>
  <si>
    <t>SCDP2/3180</t>
  </si>
  <si>
    <t>PENTOLA 2/3 H.180</t>
  </si>
  <si>
    <t>BIANCA TONDA</t>
  </si>
  <si>
    <t>COLORI A SCELTA TONDA</t>
  </si>
  <si>
    <t>3000 PZ TONDA</t>
  </si>
  <si>
    <t>NERA TONDA</t>
  </si>
  <si>
    <t>TRASPARENTE TONDA</t>
  </si>
  <si>
    <t>BIANCA RETTANGOLARE</t>
  </si>
  <si>
    <t>3000 PZ</t>
  </si>
  <si>
    <t>NERA RETTANGOLARE</t>
  </si>
  <si>
    <t>TRASPARENTE RETTANGOLARE</t>
  </si>
  <si>
    <t>BPP15560COUNTRY</t>
  </si>
  <si>
    <t>PESONALIZZATA 3000 PZ TONDA</t>
  </si>
  <si>
    <t>BPP191407.COLOR</t>
  </si>
  <si>
    <t>COLORI A SCELTA RETTANGOLARE</t>
  </si>
  <si>
    <t>BPP191407COUNTR</t>
  </si>
  <si>
    <t>PERSONALIZZATA 3000 PZ</t>
  </si>
  <si>
    <t>COPERCHIO POLIPROPILENE</t>
  </si>
  <si>
    <t>BIANCO TONDO</t>
  </si>
  <si>
    <t>COLORI A SCELTA TONDO</t>
  </si>
  <si>
    <t>NERO TONDO</t>
  </si>
  <si>
    <t>TRASPARENTE TONDO</t>
  </si>
  <si>
    <t>BIANCO RETTANGOLARE</t>
  </si>
  <si>
    <t>NERO RETTANGOLARE</t>
  </si>
  <si>
    <t>CPP191407.COLOR</t>
  </si>
  <si>
    <t>CONF.SINGOLARMENTE</t>
  </si>
  <si>
    <t>POSATA COLORATA SFUSA</t>
  </si>
  <si>
    <t>CONF.SINGOLA</t>
  </si>
  <si>
    <t>PBT SUBLIMATA FINO A 100PZ</t>
  </si>
  <si>
    <t>PBT SUBLIMATA FINO A 150PZ</t>
  </si>
  <si>
    <t>PBT SUBLIMATA FINO A 250PZ</t>
  </si>
  <si>
    <t>PBT SUBLIMATA OLTRE 500PZ</t>
  </si>
  <si>
    <t>VA343018DX08BA</t>
  </si>
  <si>
    <t>VASCA 340X400X250 DX SP.8/10</t>
  </si>
  <si>
    <t>VASCA DOPPIO BORDO 2/3 H.110</t>
  </si>
  <si>
    <t>FINITURA RICOTTO BURATTATO</t>
  </si>
  <si>
    <t>DOPPIO BORDO VERSO L'ALTO BA</t>
  </si>
  <si>
    <t>BAGNOMARIA 2/3 H.40 SP.8/10</t>
  </si>
  <si>
    <t>BAGNOMARIA 1/1 H.72 SP.8/10</t>
  </si>
  <si>
    <t>DOPPIO BORDO FINITURA BA</t>
  </si>
  <si>
    <t>FIN.BURATTATA S/TUBETTO</t>
  </si>
  <si>
    <t>FIN.BURATTATA C/TUBETTO</t>
  </si>
  <si>
    <t>Finitura meccanicaa specchio internaMirror polish                   (Mechanical) Inside</t>
  </si>
  <si>
    <t>FinituraScotch Brite interna                                        Scotch Brite finish inside</t>
  </si>
  <si>
    <t>Finitura meccanicaa specchio internaMirror polish(Mechanical) Inside</t>
  </si>
  <si>
    <t>Finitura Scotch Brite interna Scotch Brite finish inside</t>
  </si>
  <si>
    <t>VA333320ACB08</t>
  </si>
  <si>
    <t>VA333320ACB08D</t>
  </si>
  <si>
    <t>VA344018DX08BA</t>
  </si>
  <si>
    <t>VA344020DX08BA</t>
  </si>
  <si>
    <t>VA404025A08BA</t>
  </si>
  <si>
    <t>VA274020R15C08D</t>
  </si>
  <si>
    <t>VA184014R15C08T</t>
  </si>
  <si>
    <t>VA274020R15C08T</t>
  </si>
  <si>
    <t>VA3440185R1508T</t>
  </si>
  <si>
    <t>VA344020R15C08T</t>
  </si>
  <si>
    <t>VA4040185R1508T</t>
  </si>
  <si>
    <t>VA404020R15C08T</t>
  </si>
  <si>
    <t>VA404020A08BA</t>
  </si>
  <si>
    <t>VA454520A08BA</t>
  </si>
  <si>
    <t>25 mm</t>
  </si>
  <si>
    <t>STAINLESS STEEL PERFORATED GASTRONORM BAKING PANS</t>
  </si>
  <si>
    <t>Supporto in acciaio inox per coperchi GN</t>
  </si>
  <si>
    <t>70 mm</t>
  </si>
  <si>
    <t>Coperchio doppio Corpo con pomolo HACCP / Double lid with HACCP handle</t>
  </si>
  <si>
    <t>GECOICEF/100</t>
  </si>
  <si>
    <t>GECOICEF/1000</t>
  </si>
  <si>
    <t>BA prelucidato/BA pre-polished finish</t>
  </si>
  <si>
    <t>Finitura/Finish</t>
  </si>
  <si>
    <t>SCDP2/3230</t>
  </si>
  <si>
    <t>PENTOLA 2/3 H.230</t>
  </si>
  <si>
    <t>CPP-191407.COL</t>
  </si>
  <si>
    <t>OOPERCHIO POLIPROPILENE</t>
  </si>
  <si>
    <t>COLORI A SCELTA</t>
  </si>
  <si>
    <t>MOACV1.BIA</t>
  </si>
  <si>
    <t>MODULO M.01 CONTROVASCA BIANCO</t>
  </si>
  <si>
    <t>MOACV1.NER</t>
  </si>
  <si>
    <t>MODULO M.01 CONTROVASCA NERO</t>
  </si>
  <si>
    <t>MOACV1C.BIA</t>
  </si>
  <si>
    <t>MODULO M.04 CONTROVASCA BIANCO</t>
  </si>
  <si>
    <t>MOACV1C.NER</t>
  </si>
  <si>
    <t>MODULO M.04 CONTROVASCA NERO</t>
  </si>
  <si>
    <t>MOACV1E.BIA</t>
  </si>
  <si>
    <t>MODULO M.06 CONTROVASCA BIANCO</t>
  </si>
  <si>
    <t>MOACV1E.NER</t>
  </si>
  <si>
    <t>MODULO M.06 CONTROVASCA NERO</t>
  </si>
  <si>
    <t>MOACV1F.BIA</t>
  </si>
  <si>
    <t>MODULO M.07 CONTROVASCA BIANCO</t>
  </si>
  <si>
    <t>MOACV1F.NER</t>
  </si>
  <si>
    <t>MODULO M.07 CONTROVASCA NERO</t>
  </si>
  <si>
    <t>MOACV1H.BIA</t>
  </si>
  <si>
    <t>MODULO M.09 CONTROVASCA BIANCO</t>
  </si>
  <si>
    <t>MOACV1H.NER</t>
  </si>
  <si>
    <t>MODULO M.09 CONTROVASCA NERO</t>
  </si>
  <si>
    <t>MOAGN1.BIA</t>
  </si>
  <si>
    <t>MODULO M.01 GASTRONORM BIANCO</t>
  </si>
  <si>
    <t>MOAGN1.NER</t>
  </si>
  <si>
    <t>MODULO M.01 GASTRONORM NERO</t>
  </si>
  <si>
    <t>MOAGN1B.BIA</t>
  </si>
  <si>
    <t>MODULO M.03 GASTRONORM BIANCO</t>
  </si>
  <si>
    <t>MOAGN1B.NER</t>
  </si>
  <si>
    <t>MODULO M.03 GASTRONORM NERO</t>
  </si>
  <si>
    <t>MODULO M.05 GASTRONORM BIANCO</t>
  </si>
  <si>
    <t>MODULO M.05 GASTRONORM NERO</t>
  </si>
  <si>
    <t>MODULO M.08 GASTRONORM BIANCO</t>
  </si>
  <si>
    <t>MOAGN1G.NER</t>
  </si>
  <si>
    <t>MODULO M.08 GASTRONORM NERO</t>
  </si>
  <si>
    <t>MOA1A.BIA</t>
  </si>
  <si>
    <t>MODULO M.02 BIANCO</t>
  </si>
  <si>
    <t>GRUPPO RISCALDANTE</t>
  </si>
  <si>
    <t>MODULO M.02 NERO</t>
  </si>
  <si>
    <t>MOA2.BIA</t>
  </si>
  <si>
    <t>MODULO M.10 BIANCO</t>
  </si>
  <si>
    <t>MOA2.NER</t>
  </si>
  <si>
    <t>MOA2A.BIA</t>
  </si>
  <si>
    <t>MODULO M.11 BIANCO</t>
  </si>
  <si>
    <t>MODULO M.11 NERO</t>
  </si>
  <si>
    <t>MOA2B.BIA</t>
  </si>
  <si>
    <t>MODULO M.12 BIANCO</t>
  </si>
  <si>
    <t>MOA2B.NER</t>
  </si>
  <si>
    <t>MODULO M.12 NERO</t>
  </si>
  <si>
    <t>MOA3.BIA</t>
  </si>
  <si>
    <t>MODULO M.13 BIANCO</t>
  </si>
  <si>
    <t>MOA3.NER</t>
  </si>
  <si>
    <t>MODULO M.13 NERO</t>
  </si>
  <si>
    <t>MODULO M.14 BIANCO</t>
  </si>
  <si>
    <t>MODULO M.14 NERO</t>
  </si>
  <si>
    <t>MOA3B.BIA</t>
  </si>
  <si>
    <t>MODULO M.15 BIANCO</t>
  </si>
  <si>
    <t>MOA3B.NER</t>
  </si>
  <si>
    <t>MODULO M.15 NERO</t>
  </si>
  <si>
    <t>MOA4.BIA</t>
  </si>
  <si>
    <t>MODULO M.16 BIANCO</t>
  </si>
  <si>
    <t>MOA4.NER</t>
  </si>
  <si>
    <t>MODULO M.16 NERO</t>
  </si>
  <si>
    <t>MOA5.BIA</t>
  </si>
  <si>
    <t>MODULO M.17 BIANCO</t>
  </si>
  <si>
    <t>MODULO M.17 NERO</t>
  </si>
  <si>
    <t>MOA5A.BIA</t>
  </si>
  <si>
    <t>MODULO M.18 BIANCO</t>
  </si>
  <si>
    <t>MOA5A.NER</t>
  </si>
  <si>
    <t>MODULO M.18 NERO</t>
  </si>
  <si>
    <t>MOA6.BIA</t>
  </si>
  <si>
    <t>MODULO M.19 BIANCO</t>
  </si>
  <si>
    <t>MODULO M.19 NERO</t>
  </si>
  <si>
    <t>MOA7.BIA</t>
  </si>
  <si>
    <t>MODULO M.20 BIANCO</t>
  </si>
  <si>
    <t>MOA7.NER</t>
  </si>
  <si>
    <t>MODULO M.20 NERO</t>
  </si>
  <si>
    <t>MODULO M.21 BIANCO</t>
  </si>
  <si>
    <t>MOA8.NER</t>
  </si>
  <si>
    <t>MODULO M.21 NERO</t>
  </si>
  <si>
    <t>BF11020B</t>
  </si>
  <si>
    <t>GN 1/1 H.20 FORATA BEVERAGE</t>
  </si>
  <si>
    <t>IN ACCIAIO INOX</t>
  </si>
  <si>
    <t>BF11020Y</t>
  </si>
  <si>
    <t>GN 1/1 H.20 FORATA YOGURT IN</t>
  </si>
  <si>
    <t>ACCIAIO INOX</t>
  </si>
  <si>
    <t>LBASS</t>
  </si>
  <si>
    <t>RIPIANI LEGNO 950 MM</t>
  </si>
  <si>
    <t>(KIT DA 2 PZ)</t>
  </si>
  <si>
    <t>LBDISCC</t>
  </si>
  <si>
    <t>DISPENSER CEREALI (SET DA 2PZ)</t>
  </si>
  <si>
    <t>LBDISSS</t>
  </si>
  <si>
    <t>DISPENSER SUCCHI</t>
  </si>
  <si>
    <t>GUARNIZIONE DI RICAMBIO PER</t>
  </si>
  <si>
    <t>LBGUAR6</t>
  </si>
  <si>
    <t>MOA6</t>
  </si>
  <si>
    <t>LBGUAR7</t>
  </si>
  <si>
    <t>MOA7</t>
  </si>
  <si>
    <t>LBPIED</t>
  </si>
  <si>
    <t>PIEDINI (IN SET DA 4 PZ)</t>
  </si>
  <si>
    <t>LBPP1212</t>
  </si>
  <si>
    <t>CARAPINE DIAM.120 H.120 IN</t>
  </si>
  <si>
    <t>ACCIAIO INOX (SET DA 2 PZ)</t>
  </si>
  <si>
    <t>LBREF1/1</t>
  </si>
  <si>
    <t>PIASTRA EUTETTICA GN 1/1</t>
  </si>
  <si>
    <t>LBREF1/2</t>
  </si>
  <si>
    <t>PIASTRA EUTETTICA GN 1/2</t>
  </si>
  <si>
    <t>LBSAC2N</t>
  </si>
  <si>
    <t>SACCHETTO FODERA + 2 SACCHETTI</t>
  </si>
  <si>
    <t>NOCCIOLI PER PANE</t>
  </si>
  <si>
    <t>LBTAG1/1</t>
  </si>
  <si>
    <t>TAGLIERE GN 1/1 FRESATO PER</t>
  </si>
  <si>
    <t>PANE IN LEGNO</t>
  </si>
  <si>
    <t>LBTAPAL</t>
  </si>
  <si>
    <t>TAPPI LATERALI IN LEGNO PER</t>
  </si>
  <si>
    <t>ALZATINE (SET DA 2 PZ)</t>
  </si>
  <si>
    <t>LBTAPST</t>
  </si>
  <si>
    <t>MODULI (SET DA 2 PZ)</t>
  </si>
  <si>
    <t>LBTPE1/1</t>
  </si>
  <si>
    <t>TAGLIERE IN POLIETILENE GN 1/1</t>
  </si>
  <si>
    <t>LBTPE1/2</t>
  </si>
  <si>
    <t>TAGLIERE IN POLIETILENE GN 1/2</t>
  </si>
  <si>
    <t>LB8.BIA</t>
  </si>
  <si>
    <t>TELAIO PER MODULO ALZATINE</t>
  </si>
  <si>
    <t>BIANCO IN ACCIAIO VERNICIATO</t>
  </si>
  <si>
    <t>LB8.NER</t>
  </si>
  <si>
    <t>NERO IN ACCIAIO VERNICIATO</t>
  </si>
  <si>
    <t>LSB65DB</t>
  </si>
  <si>
    <t>CONTROVASCA 1/1 H.65 IN</t>
  </si>
  <si>
    <t>LSCOP11M88A.EL</t>
  </si>
  <si>
    <t>COPERCHIO MUFFOLA CHIUSURA</t>
  </si>
  <si>
    <t>SMORZATA IN ACCIAIO INOX</t>
  </si>
  <si>
    <t>VA3618CBSF</t>
  </si>
  <si>
    <t>MOA12065</t>
  </si>
  <si>
    <t>SET BPP12065MOA.BLE E</t>
  </si>
  <si>
    <t>MOA12100</t>
  </si>
  <si>
    <t>SET BPP12100MOA.TOR E</t>
  </si>
  <si>
    <t>MOA13100</t>
  </si>
  <si>
    <t>SET BPP13100MOA.VIO E</t>
  </si>
  <si>
    <t>MOA13150</t>
  </si>
  <si>
    <t>SET BPP13150MOA.VEA E</t>
  </si>
  <si>
    <t>MOA14065</t>
  </si>
  <si>
    <t>SET BPP14065MOA.BLC E</t>
  </si>
  <si>
    <t>MOA14100</t>
  </si>
  <si>
    <t>SET BPP14100MOA.GIA E</t>
  </si>
  <si>
    <t>MOA16100</t>
  </si>
  <si>
    <t>SET BPP16100MOA.VER E</t>
  </si>
  <si>
    <t>MOA16150</t>
  </si>
  <si>
    <t>SET BPP16150MOA.ROS E</t>
  </si>
  <si>
    <t>MOA19065</t>
  </si>
  <si>
    <t>MOA19100</t>
  </si>
  <si>
    <t>SET BPP19100MOA.AZZ E</t>
  </si>
  <si>
    <t>FASCETTA CARTONE HAVANA</t>
  </si>
  <si>
    <t>1000 PZ</t>
  </si>
  <si>
    <t>VA3818BPSI</t>
  </si>
  <si>
    <t>BORDO PIANO F.SCOTCH BRITE</t>
  </si>
  <si>
    <t>VSF11010</t>
  </si>
  <si>
    <t>SCDC2/3M</t>
  </si>
  <si>
    <t>140</t>
  </si>
  <si>
    <t>200</t>
  </si>
  <si>
    <t>185</t>
  </si>
  <si>
    <t>155</t>
  </si>
  <si>
    <t>195</t>
  </si>
  <si>
    <t>Altezza Height mm</t>
  </si>
  <si>
    <t>AltezzaHeight mm</t>
  </si>
  <si>
    <t>VA4071195R151.2</t>
  </si>
  <si>
    <t>VASCA 400X710X195 R15 SP12/10</t>
  </si>
  <si>
    <t>VA4071195R1512D</t>
  </si>
  <si>
    <t>VA4071195R1512T</t>
  </si>
  <si>
    <t>COP12000F</t>
  </si>
  <si>
    <t>COP16000F</t>
  </si>
  <si>
    <t>Pag. 46</t>
  </si>
  <si>
    <t>Pag. 47</t>
  </si>
  <si>
    <t>Pag. 48</t>
  </si>
  <si>
    <t>Pag. 49</t>
  </si>
  <si>
    <t>VASCHE DA INVASO IN ACCIAIO INOX RAGGIO 60</t>
  </si>
  <si>
    <t>RADIUS 60 STAINLESS STEEL SINK BOWLS</t>
  </si>
  <si>
    <t>MODULO M.10 NERO</t>
  </si>
  <si>
    <t>VA343020DX08BA</t>
  </si>
  <si>
    <t>VPPEU.ARA</t>
  </si>
  <si>
    <t>VPPEU.AZZ</t>
  </si>
  <si>
    <t>VPPEU.BIA</t>
  </si>
  <si>
    <t>VPPEU.BLU</t>
  </si>
  <si>
    <t>VPPEU.GIA</t>
  </si>
  <si>
    <t>VPPEU.MAR</t>
  </si>
  <si>
    <t>VPPEU.NER</t>
  </si>
  <si>
    <t>VPPEU.ROS</t>
  </si>
  <si>
    <t>VPPEU.VER</t>
  </si>
  <si>
    <t>VPPEU.VIO</t>
  </si>
  <si>
    <t>VPPEUM.ARA</t>
  </si>
  <si>
    <t>VPPEUM.AZZ</t>
  </si>
  <si>
    <t>VPPEUM.BIA</t>
  </si>
  <si>
    <t>VPPEUM.BLU</t>
  </si>
  <si>
    <t>VPPEUM.GIA</t>
  </si>
  <si>
    <t>VPPEUM.MAR</t>
  </si>
  <si>
    <t>VPPEUM.NER</t>
  </si>
  <si>
    <t>VPPEUM.ROS</t>
  </si>
  <si>
    <t>VPPEUM.VER</t>
  </si>
  <si>
    <t>VPPEUM.VIO</t>
  </si>
  <si>
    <t xml:space="preserve">VASSOIO EURONORM IN POLIPROPILENE  </t>
  </si>
  <si>
    <t>POLYPROPYLENE EURONORM TRAYS</t>
  </si>
  <si>
    <t>VASSOIO PIANO EURONORM IN</t>
  </si>
  <si>
    <t>VASSOIO CON MANIGLIE EURONORM</t>
  </si>
  <si>
    <t>VASSOIO PIANO EURONORM IN POLIPROPILENE ARANCIO</t>
  </si>
  <si>
    <t>VASSOIO PIANO EURONORM IN POLIPROPILENE AZZURRO</t>
  </si>
  <si>
    <t>VASSOIO PIANO EURONORM IN POLIPROPILENE BIANCO</t>
  </si>
  <si>
    <t>VASSOIO PIANO EURONORM IN POLIPROPILENE BLU</t>
  </si>
  <si>
    <t>VASSOIO PIANO EURONORM IN POLIPROPILENE GIALLO</t>
  </si>
  <si>
    <t>VASSOIO PIANO EURONORM IN POLIPROPILENE MARRONE</t>
  </si>
  <si>
    <t>VASSOIO PIANO EURONORM IN POLIPROPILENE NERO</t>
  </si>
  <si>
    <t>VASSOIO PIANO EURONORM IN POLIPROPILENE ROSSO</t>
  </si>
  <si>
    <t>VASSOIO PIANO EURONORM IN POLIPROPILENE VERDE</t>
  </si>
  <si>
    <t>VASSOIO PIANO EURONORM IN POLIPROPILENE VIOLA</t>
  </si>
  <si>
    <t>VASSOIO CON MANIGLIE EURONORM IN POLIPROPILENE ARANCIO</t>
  </si>
  <si>
    <t>VASSOIO CON MANIGLIE EURONORM IN POLIPROPILENE AZZURRO</t>
  </si>
  <si>
    <t>VASSOIO CON MANIGLIE EURONORM IN POLIPROPILENE BIANCO</t>
  </si>
  <si>
    <t>VASSOIO CON MANIGLIE EURONORM IN POLIPROPILENE BLU</t>
  </si>
  <si>
    <t>VASSOIO CON MANIGLIE EURONORM IN POLIPROPILENE GIALLO</t>
  </si>
  <si>
    <t>VASSOIO CON MANIGLIE EURONORM IN POLIPROPILENE MARRONE</t>
  </si>
  <si>
    <t>VASSOIO CON MANIGLIE EURONORM IN POLIPROPILENE NERO</t>
  </si>
  <si>
    <t>VASSOIO CON MANIGLIE EURONORM IN POLIPROPILENE ROSSO</t>
  </si>
  <si>
    <t>VASSOIO CON MANIGLIE EURONORM IN POLIPROPILENE VERDE</t>
  </si>
  <si>
    <t>VASSOIO CON MANIGLIE EURONORM IN POLIPROPILENE VIOLA</t>
  </si>
  <si>
    <t>POLIPROPILENE ARANCIO</t>
  </si>
  <si>
    <t>POLIPROPILENE AZZURRO</t>
  </si>
  <si>
    <t>POLIPROPILENE BLU</t>
  </si>
  <si>
    <t>POLIPROPILENE GIALLO</t>
  </si>
  <si>
    <t>POLIPROPILENE MARRONE</t>
  </si>
  <si>
    <t>POLIPROPILENE VIOLA</t>
  </si>
  <si>
    <t>IN POLIPROPILENE ARANCIO</t>
  </si>
  <si>
    <t>IN POLIPROPILENE AZZURRO</t>
  </si>
  <si>
    <t>IN POLIPROPILENE BIANCO</t>
  </si>
  <si>
    <t>IN POLIPROPILENE BLU</t>
  </si>
  <si>
    <t>IN POLIPROPILENE VIOLA</t>
  </si>
  <si>
    <t>IN POLIPROPILENE MARRONE</t>
  </si>
  <si>
    <t>IN POLIPROPILENE NERO</t>
  </si>
  <si>
    <t>IN POLIPROPILENE ROSSO</t>
  </si>
  <si>
    <t>IN POLIPROPILENE VERDE</t>
  </si>
  <si>
    <t>Colori fuori standard disponibili con ordine minimo di 300 pz. Any color upon request for quantities higher than 300 pcs</t>
  </si>
  <si>
    <t>VA3415SFRIE</t>
  </si>
  <si>
    <r>
      <t>TEGLIE BORDO PIANO IN AC</t>
    </r>
    <r>
      <rPr>
        <b/>
        <sz val="14"/>
        <color rgb="FFFF6600"/>
        <rFont val="Tahoma"/>
        <family val="2"/>
      </rPr>
      <t xml:space="preserve">CIAIO INOX FORATE   </t>
    </r>
    <r>
      <rPr>
        <b/>
        <sz val="14"/>
        <rFont val="Tahoma"/>
        <family val="2"/>
      </rPr>
      <t xml:space="preserve">                                                                       </t>
    </r>
  </si>
  <si>
    <t>VA183416R15C08T</t>
  </si>
  <si>
    <t>VA183416R15C08d</t>
  </si>
  <si>
    <t>MOAESEU.BIA</t>
  </si>
  <si>
    <t>ESPOSITORE IN LEGNO DI BETULLA</t>
  </si>
  <si>
    <t>BIANCO CON LOGO</t>
  </si>
  <si>
    <t>FIN.SATINATA</t>
  </si>
  <si>
    <t>CON ANTIROTAZIONALE F.SATINATA</t>
  </si>
  <si>
    <t>VPPEU.GRI</t>
  </si>
  <si>
    <t>POLIPROPILENE GRIGIO0</t>
  </si>
  <si>
    <t>VPPEUM.GRI</t>
  </si>
  <si>
    <t>IN POLIPROPILENE GRIGIO</t>
  </si>
  <si>
    <t>GEANPO233</t>
  </si>
  <si>
    <t>DIAM ESTERNO 233</t>
  </si>
  <si>
    <t>VA294018CE</t>
  </si>
  <si>
    <t>VASCA 290X400X180 CE LATO</t>
  </si>
  <si>
    <t>VA3618BPSITP</t>
  </si>
  <si>
    <t>B.PIANO F.SCOTCH BRITE CON TP</t>
  </si>
  <si>
    <t>VA503025DX</t>
  </si>
  <si>
    <t>VASCA 500X300X250 DX</t>
  </si>
  <si>
    <t>VA503025SX</t>
  </si>
  <si>
    <t>VASCA 500X300X250 SX</t>
  </si>
  <si>
    <r>
      <t>COPERCHI POLICARBONATO COLORATO</t>
    </r>
    <r>
      <rPr>
        <b/>
        <sz val="13.5"/>
        <rFont val="Tahoma"/>
        <family val="2"/>
      </rPr>
      <t xml:space="preserve">                                                                                               </t>
    </r>
  </si>
  <si>
    <t>COLORED POLYCARBONATE LIDS</t>
  </si>
  <si>
    <t>100/90 MM SP.8/10</t>
  </si>
  <si>
    <t>100/90 MM SP8/10</t>
  </si>
  <si>
    <t>150/140 MM SP8/10</t>
  </si>
  <si>
    <t>200/190 MM SP8/10</t>
  </si>
  <si>
    <t>COPPIA MANIGLIE FISSE INTERNE</t>
  </si>
  <si>
    <t>ORIZZONTALI</t>
  </si>
  <si>
    <t>VASSOIO TONDO CM31 SP.8/10</t>
  </si>
  <si>
    <t>VASSOIO TONDO CM36 SP.8/10</t>
  </si>
  <si>
    <t>VASSOIO TONDO CM41 SP.8/10</t>
  </si>
  <si>
    <t>* Su richiesta disponibili in versione 8/10</t>
  </si>
  <si>
    <t xml:space="preserve">* Su richiesta disponibili in spessore 8/10 </t>
  </si>
  <si>
    <t>BACINELLA 2/3 H.65 SV</t>
  </si>
  <si>
    <t>VA3018CBSITP</t>
  </si>
  <si>
    <t>BORDO F.SCOTCH BRITE CON TP</t>
  </si>
  <si>
    <t>COPERCHIO FORATO GN 1/2</t>
  </si>
  <si>
    <t>COPERCHIO 1/6 PIANO FORATO</t>
  </si>
  <si>
    <t>-</t>
  </si>
  <si>
    <t>BPP19100.VER</t>
  </si>
  <si>
    <t>H.100 VERDE</t>
  </si>
  <si>
    <t>BPG362508.BIA</t>
  </si>
  <si>
    <t>360x250x80 POLICARBONATO BIANC</t>
  </si>
  <si>
    <t>with dropped handles</t>
  </si>
  <si>
    <t>with vertical handles</t>
  </si>
  <si>
    <t>VASSOI GASTRONORM ACCIAIO INOX CON MANIGLIE SOVRAPPONIBIL5</t>
  </si>
  <si>
    <t>2BA11020</t>
  </si>
  <si>
    <t>2^SCELTA</t>
  </si>
  <si>
    <t>2BA11040</t>
  </si>
  <si>
    <t>2BA11040.7</t>
  </si>
  <si>
    <t>sp.7/10 2^SCELTA</t>
  </si>
  <si>
    <t>2BA11055</t>
  </si>
  <si>
    <t>2^ SCELTA</t>
  </si>
  <si>
    <t>2BA11065</t>
  </si>
  <si>
    <t>SOVRAPPONIBILE 2^SCELTA</t>
  </si>
  <si>
    <t>2BA11065.7</t>
  </si>
  <si>
    <t>2BA11100</t>
  </si>
  <si>
    <t>2BA11100.7</t>
  </si>
  <si>
    <t>2BA11150</t>
  </si>
  <si>
    <t>2BA11150BA</t>
  </si>
  <si>
    <t>NORMALIZZATA 2^SCELTA</t>
  </si>
  <si>
    <t>2BA11200</t>
  </si>
  <si>
    <t>2BA12020</t>
  </si>
  <si>
    <t>2BA12020.6</t>
  </si>
  <si>
    <t>SP.6/10 2^SCELTA</t>
  </si>
  <si>
    <t>2BA12040</t>
  </si>
  <si>
    <t>2BA12040.6</t>
  </si>
  <si>
    <t>SPESSORE 6/10 2^SCELTA</t>
  </si>
  <si>
    <t>2BA12065</t>
  </si>
  <si>
    <t>2BA12065.6</t>
  </si>
  <si>
    <t>2BA12100</t>
  </si>
  <si>
    <t>2BA12100.6</t>
  </si>
  <si>
    <t>BACINELLA 1/2 H.100 SP.6/10</t>
  </si>
  <si>
    <t>2BA12150</t>
  </si>
  <si>
    <t>2BA12150BA</t>
  </si>
  <si>
    <t>NORMALIZZATA II^SCELTA</t>
  </si>
  <si>
    <t>2BA12200</t>
  </si>
  <si>
    <t>2BA13020</t>
  </si>
  <si>
    <t>2BA13020.6</t>
  </si>
  <si>
    <t>2BA13040</t>
  </si>
  <si>
    <t>2BA13040.6</t>
  </si>
  <si>
    <t>2BA13065</t>
  </si>
  <si>
    <t>2BA13065.6</t>
  </si>
  <si>
    <t>SPES.6/10 2^SCELTA</t>
  </si>
  <si>
    <t>2BA13100</t>
  </si>
  <si>
    <t>2BA13100.6</t>
  </si>
  <si>
    <t>2BA13150</t>
  </si>
  <si>
    <t>2BA13150BA</t>
  </si>
  <si>
    <t>2BA13200</t>
  </si>
  <si>
    <t>2BA14020</t>
  </si>
  <si>
    <t>2BA14020.6</t>
  </si>
  <si>
    <t>2BA14040</t>
  </si>
  <si>
    <t>2a SCELTA</t>
  </si>
  <si>
    <t>2BA14040.6</t>
  </si>
  <si>
    <t>2BA14065</t>
  </si>
  <si>
    <t>2BA14065.6</t>
  </si>
  <si>
    <t>SV SP.6/10 2^SCELTA</t>
  </si>
  <si>
    <t>2BA14100</t>
  </si>
  <si>
    <t>2BA14100.6</t>
  </si>
  <si>
    <t>SOVRAPPONIBILE SP.6/10 2^SCELT</t>
  </si>
  <si>
    <t>2BA14150</t>
  </si>
  <si>
    <t>2BA14200</t>
  </si>
  <si>
    <t>2BA16020.6</t>
  </si>
  <si>
    <t>2BA16040.6</t>
  </si>
  <si>
    <t>2BA16065</t>
  </si>
  <si>
    <t>2BA16065.6</t>
  </si>
  <si>
    <t>BACINELLA 1/6 H.65 SP. 6/10</t>
  </si>
  <si>
    <t>SOVRAPPONIBILE 2^ SCELTA</t>
  </si>
  <si>
    <t>2BA16100</t>
  </si>
  <si>
    <t>2BA16100.6</t>
  </si>
  <si>
    <t>2BA16150</t>
  </si>
  <si>
    <t>2BA16200</t>
  </si>
  <si>
    <t>2BA19065</t>
  </si>
  <si>
    <t>2BA19065.6</t>
  </si>
  <si>
    <t>BACINELLA 1/9 H.65 SP.6/10</t>
  </si>
  <si>
    <t>2BA19100</t>
  </si>
  <si>
    <t>2BA19100BA</t>
  </si>
  <si>
    <t>BACINELLA 1/9 H.100 SV</t>
  </si>
  <si>
    <t>NON NORMALIZZAT 2^SCELTA</t>
  </si>
  <si>
    <t>2BA21020</t>
  </si>
  <si>
    <t>2BA21040</t>
  </si>
  <si>
    <t>2BA21065</t>
  </si>
  <si>
    <t>2BA21065.8</t>
  </si>
  <si>
    <t>BACINELLA 2/1 H.65 SOVRAPP.</t>
  </si>
  <si>
    <t>SP.8/10 2^ SCELTA</t>
  </si>
  <si>
    <t>2BA21100</t>
  </si>
  <si>
    <t>2BA21150</t>
  </si>
  <si>
    <t>2BA21200</t>
  </si>
  <si>
    <t>2BA23020</t>
  </si>
  <si>
    <t>2BA23020.7</t>
  </si>
  <si>
    <t>SP.7/10 2a SCELTA</t>
  </si>
  <si>
    <t>2BA23040</t>
  </si>
  <si>
    <t>2BA23040.6</t>
  </si>
  <si>
    <t>2BA23065</t>
  </si>
  <si>
    <t>2BA23065.6</t>
  </si>
  <si>
    <t>2BA23100</t>
  </si>
  <si>
    <t>2BA23150</t>
  </si>
  <si>
    <t>2BA23200</t>
  </si>
  <si>
    <t>2BA24020</t>
  </si>
  <si>
    <t>2BA24040</t>
  </si>
  <si>
    <t>2BA24065</t>
  </si>
  <si>
    <t>BACINELLA 2/4 H.65 SOVRAPP.</t>
  </si>
  <si>
    <t>2BA24100</t>
  </si>
  <si>
    <t>BACINELLA 2/4 H.100 SOVRAPP.</t>
  </si>
  <si>
    <t>2BA24150</t>
  </si>
  <si>
    <t>BACINELLA 2/4 H.150 SOVRAPP.</t>
  </si>
  <si>
    <t>2BA28020</t>
  </si>
  <si>
    <t>2BA28040</t>
  </si>
  <si>
    <t>2BA28065</t>
  </si>
  <si>
    <t>2BA28100</t>
  </si>
  <si>
    <t>2BA28150</t>
  </si>
  <si>
    <t>2BFI11090</t>
  </si>
  <si>
    <t>INCASSO 2^SCELTA</t>
  </si>
  <si>
    <t>2BFL11065</t>
  </si>
  <si>
    <t>SUL FONDO E PARETI 2^SCELTA</t>
  </si>
  <si>
    <t>2BFL11100</t>
  </si>
  <si>
    <t>FONDO E PARETI 2^SCELTA</t>
  </si>
  <si>
    <t>2BFL11100.7</t>
  </si>
  <si>
    <t>FONDO E PARETI SP.7/10 2^SCELT</t>
  </si>
  <si>
    <t>2BFL11150</t>
  </si>
  <si>
    <t>2BFL11200</t>
  </si>
  <si>
    <t>2BFL12100</t>
  </si>
  <si>
    <t>FONDO E PARETI 2^ SCELTA</t>
  </si>
  <si>
    <t>2BFL12100.6</t>
  </si>
  <si>
    <t>BACINELLA 1/2 H.100 FOR. FONDO</t>
  </si>
  <si>
    <t>E PARETI SP.6/10 2^ SCELTA</t>
  </si>
  <si>
    <t>2BFL12150</t>
  </si>
  <si>
    <t>2BFL12200</t>
  </si>
  <si>
    <t>2BFL13100</t>
  </si>
  <si>
    <t>2BFL13150</t>
  </si>
  <si>
    <t>2BFL13200</t>
  </si>
  <si>
    <t>2BFL21100</t>
  </si>
  <si>
    <t>2BFL21150</t>
  </si>
  <si>
    <t>2BFL21200</t>
  </si>
  <si>
    <t>2BFL23100</t>
  </si>
  <si>
    <t>FONDO E PARETI 2a SCELTA</t>
  </si>
  <si>
    <t>2BFL23150</t>
  </si>
  <si>
    <t>2BFL23200</t>
  </si>
  <si>
    <t>2BF11020</t>
  </si>
  <si>
    <t>BACINELLA 1/1 H.20 C/BORDO</t>
  </si>
  <si>
    <t>FORATA SUL FONDO 2^SCELTA</t>
  </si>
  <si>
    <t>2BF11040</t>
  </si>
  <si>
    <t>2BF11040.7</t>
  </si>
  <si>
    <t>BACINELLA 1/1 H.40 CB FORATA</t>
  </si>
  <si>
    <t>SUL FONDO SP.7/10 2^SCELTA</t>
  </si>
  <si>
    <t>2BF11065</t>
  </si>
  <si>
    <t>SUL FONDO 2^SCELTA</t>
  </si>
  <si>
    <t>2BF11065.7</t>
  </si>
  <si>
    <t>SUL FONDO sp.7/10 2^ SCELTA</t>
  </si>
  <si>
    <t>2BF12020</t>
  </si>
  <si>
    <t>2BF12040</t>
  </si>
  <si>
    <t>2BF12065</t>
  </si>
  <si>
    <t>2BF12065.6</t>
  </si>
  <si>
    <t>SUL FONDO SP.6/10 2^SCELTA</t>
  </si>
  <si>
    <t>2BF13040</t>
  </si>
  <si>
    <t>SUL FONDO 2a SCELTA</t>
  </si>
  <si>
    <t>2BF13040.6</t>
  </si>
  <si>
    <t>BACINELLA 1/3 H.40 FORATA SUL</t>
  </si>
  <si>
    <t>FONDO SP.6/10 2a SCELTA</t>
  </si>
  <si>
    <t>2BF13065.6</t>
  </si>
  <si>
    <t>2BF21020</t>
  </si>
  <si>
    <t>FORATA SUL FONDO 2^ SCELTA</t>
  </si>
  <si>
    <t>2BF21040</t>
  </si>
  <si>
    <t>FOARATA SUL FONDO 2^SCELTA</t>
  </si>
  <si>
    <t>2BF21065</t>
  </si>
  <si>
    <t>2BF23020</t>
  </si>
  <si>
    <t>FORATA SUL FONDO 2a SCELTA</t>
  </si>
  <si>
    <t>2BF23040</t>
  </si>
  <si>
    <t>2BF23040.6</t>
  </si>
  <si>
    <t>BACINELLA 2/3 H.40 CB FORATA</t>
  </si>
  <si>
    <t>2BF23065</t>
  </si>
  <si>
    <t>SUL FONDO 2^ SCELTA</t>
  </si>
  <si>
    <t>2BS11100</t>
  </si>
  <si>
    <t>TRASP.IN SOTTOVUOTO 2^SCELTA</t>
  </si>
  <si>
    <t>2BS11150</t>
  </si>
  <si>
    <t>2BS11200</t>
  </si>
  <si>
    <t>2BS12100</t>
  </si>
  <si>
    <t>2BS12150</t>
  </si>
  <si>
    <t>2BS13100</t>
  </si>
  <si>
    <t>2BS13150</t>
  </si>
  <si>
    <t>TRAS.IN SOTTOVUOTO 2^SCELTA</t>
  </si>
  <si>
    <t>2BTAL11020A</t>
  </si>
  <si>
    <t>TEGLIA 1/1 H.20 BORDO PIANO IN</t>
  </si>
  <si>
    <t>ALLUMINIO ANTIADER. 2a SCELTA</t>
  </si>
  <si>
    <t>2BTAL11040A</t>
  </si>
  <si>
    <t>TEGLIA 1/1 H.40 BP ALLUMINIO</t>
  </si>
  <si>
    <t>CON ANTIADERENTE 2^SCELTA</t>
  </si>
  <si>
    <t>2BTAL11065A</t>
  </si>
  <si>
    <t>TEGLIA 1/1 H.65 BORDO PIANO IN</t>
  </si>
  <si>
    <t>2BTAL12020A</t>
  </si>
  <si>
    <t>TEGLIA 1/2 H.20 BORDO PIANO IN</t>
  </si>
  <si>
    <t>2BTAL12040A</t>
  </si>
  <si>
    <t>TEGLIA 1/2 H.40 BORDO PIANO IN</t>
  </si>
  <si>
    <t>2BTAL12065A</t>
  </si>
  <si>
    <t>TEGLIA 1/2 H.65 BORDO PIANO IN</t>
  </si>
  <si>
    <t>2BTAL23040A</t>
  </si>
  <si>
    <t>TEGLIA 2/3 H.40 BORDO PIANO IN</t>
  </si>
  <si>
    <t>2BTAL23065A</t>
  </si>
  <si>
    <t>TEGLIA 2/3 H.65 BORDO PIANO IN</t>
  </si>
  <si>
    <t>2BTI11020</t>
  </si>
  <si>
    <t>2BTI11040</t>
  </si>
  <si>
    <t>2BTI11065</t>
  </si>
  <si>
    <t>2BTI12020</t>
  </si>
  <si>
    <t>2BTI12040</t>
  </si>
  <si>
    <t>2BTI12065</t>
  </si>
  <si>
    <t>2BTI21020</t>
  </si>
  <si>
    <t>2BTI21040</t>
  </si>
  <si>
    <t>2BTI21065</t>
  </si>
  <si>
    <t>2BTI23020</t>
  </si>
  <si>
    <t>2BTI23040</t>
  </si>
  <si>
    <t>2BTI23065</t>
  </si>
  <si>
    <t>2CO11000</t>
  </si>
  <si>
    <t>COPERCHIO 1/1 2^SCELTA</t>
  </si>
  <si>
    <t>2CO12000</t>
  </si>
  <si>
    <t>COPERCHIO 1/2 2^SCELTA</t>
  </si>
  <si>
    <t>2CO13SME</t>
  </si>
  <si>
    <t>2CO13000</t>
  </si>
  <si>
    <t>COPERCHIO 1/3 2^SCELTA</t>
  </si>
  <si>
    <t>2CO13000.6</t>
  </si>
  <si>
    <t>2CO14000</t>
  </si>
  <si>
    <t>COPERCHIO 1/4 2^SCELTA</t>
  </si>
  <si>
    <t>2CO16000</t>
  </si>
  <si>
    <t>COPERCHIO 1/6 2^SCELTA</t>
  </si>
  <si>
    <t>2CO16000.6</t>
  </si>
  <si>
    <t>2CO19000</t>
  </si>
  <si>
    <t>COPERCHIO 1/9 2^SCELTA</t>
  </si>
  <si>
    <t>2CO23000</t>
  </si>
  <si>
    <t>COPERCHIO 2/3 2^SCELTA</t>
  </si>
  <si>
    <t>2CO24000</t>
  </si>
  <si>
    <t>COPERCHIO 2/4 2^ SCELTA</t>
  </si>
  <si>
    <t>2CO28000.6</t>
  </si>
  <si>
    <t>2GE14080</t>
  </si>
  <si>
    <t>BACINELLA 265X165X80 2^SCELTA</t>
  </si>
  <si>
    <t>2GE14120</t>
  </si>
  <si>
    <t>BACINELLA 265X165X120 2^SCELTA</t>
  </si>
  <si>
    <t>2GE14150</t>
  </si>
  <si>
    <t>2GE14170</t>
  </si>
  <si>
    <t>2GE331608</t>
  </si>
  <si>
    <t>2GE331612</t>
  </si>
  <si>
    <t>2GE331615</t>
  </si>
  <si>
    <t>2GE331618</t>
  </si>
  <si>
    <t>2GE361608</t>
  </si>
  <si>
    <t>2GE361612EC</t>
  </si>
  <si>
    <t>OMICO 2^SCELTA</t>
  </si>
  <si>
    <t>2GE361612EX</t>
  </si>
  <si>
    <t>RT 2^SCELTA</t>
  </si>
  <si>
    <t>2GE361615</t>
  </si>
  <si>
    <t>2GE361618</t>
  </si>
  <si>
    <t>2GE362502</t>
  </si>
  <si>
    <t>BACINELLA 360X250X20 2^ SCELTA</t>
  </si>
  <si>
    <t>2GE362508</t>
  </si>
  <si>
    <t>2GE362512</t>
  </si>
  <si>
    <t>2GE362515</t>
  </si>
  <si>
    <t>2GE362518</t>
  </si>
  <si>
    <t>2GE422017</t>
  </si>
  <si>
    <t>2GE422020</t>
  </si>
  <si>
    <t>BACINELLA 420X200X200</t>
  </si>
  <si>
    <t>2CO28000</t>
  </si>
  <si>
    <t>COPERCHIO 2/8 2a SCELTA</t>
  </si>
  <si>
    <t>VA504020CELTP</t>
  </si>
  <si>
    <t>LUNGO BURATTATA CON TP</t>
  </si>
  <si>
    <t>VA294018</t>
  </si>
  <si>
    <t>VA503025</t>
  </si>
  <si>
    <t>BA21100MV</t>
  </si>
  <si>
    <t>BA11100MV.7</t>
  </si>
  <si>
    <t>BA11040MRL</t>
  </si>
  <si>
    <t>VA23150CB08</t>
  </si>
  <si>
    <t>BACINELLA 1/1 H.40 SV M/RIENTR</t>
  </si>
  <si>
    <t>BACINELLA 1/1 H.100 SV SP.7/10</t>
  </si>
  <si>
    <t>SP8/10 CON BORDO</t>
  </si>
  <si>
    <t>CILINDRO DIAM.360 H.180</t>
  </si>
  <si>
    <t>IN ACCIAIO INOX S/FORO</t>
  </si>
  <si>
    <t>VA291415CE07TP</t>
  </si>
  <si>
    <r>
      <t xml:space="preserve">Foratura troppo pieno standard o personalizzabile € 0,50 / Standard or customized owerflow slot </t>
    </r>
    <r>
      <rPr>
        <sz val="10"/>
        <rFont val="Arial"/>
        <family val="2"/>
      </rPr>
      <t>€ 0,50</t>
    </r>
  </si>
  <si>
    <t>VA343025DX</t>
  </si>
  <si>
    <t>VASCA 340X300X250 SP1MM IN</t>
  </si>
  <si>
    <t>ANGOLO DX BURATTATA</t>
  </si>
  <si>
    <t>VA343025SX</t>
  </si>
  <si>
    <t>ANGOLO SX BURATTATA</t>
  </si>
  <si>
    <t>VA503030CETP</t>
  </si>
  <si>
    <t>CORTO BURATTATA CON TP</t>
  </si>
  <si>
    <t>VA343025</t>
  </si>
  <si>
    <t>VSBIRRA30</t>
  </si>
  <si>
    <t>Cm 30</t>
  </si>
  <si>
    <t>VASSOIO BIRRA DIAM.30 0,8</t>
  </si>
  <si>
    <t>VAP1.1/2"</t>
  </si>
  <si>
    <t>VAPPT1.1/2"</t>
  </si>
  <si>
    <t>VAPP3.1/2"</t>
  </si>
  <si>
    <t>Piletta per foro 1.1/2"/ Waste fitting for drain hole 1.1/2"</t>
  </si>
  <si>
    <t>Piletta in plastica  per foro 3.1/2" / Plastic waste fitting for drain hole 3.1/2"</t>
  </si>
  <si>
    <t>Sifone 3.1/2" in PVC con piletta e troppo pieno standard e rettangolare
PVC Siphon 3.1/2" with waste fitting (Standard and rectangular overflow)</t>
  </si>
  <si>
    <t>Piletta in plastica con tappo per foro 1.1/2" / Plastic waste fitting with cap 1.1/2"</t>
  </si>
  <si>
    <t>PILETTA IN PLASTICA PER</t>
  </si>
  <si>
    <t>FORO 115/88</t>
  </si>
  <si>
    <t>PER FORO 70/54</t>
  </si>
  <si>
    <t>SIFONE E PILETTA 3.1/2" PER</t>
  </si>
  <si>
    <t>TP STANDARD O RETTANGOLARE</t>
  </si>
  <si>
    <t>VA3014SBPMTP</t>
  </si>
  <si>
    <t>GASTRONORM TRAY IN POLYPROPYLENE</t>
  </si>
  <si>
    <t xml:space="preserve">VASSOIO GASTRONORM IN POLIPROPILENE  </t>
  </si>
  <si>
    <t>VASSOIO 1/1 H.10 FORATO PER</t>
  </si>
  <si>
    <t>DOPPIO CORPO SP.8/10</t>
  </si>
  <si>
    <t xml:space="preserve">GELATERIA - SPATOLE </t>
  </si>
  <si>
    <t xml:space="preserve">ICE-CREAM - SPATULAS </t>
  </si>
  <si>
    <t>IN POLIPROPILENE GIALLO</t>
  </si>
  <si>
    <t>PRZ_NETTO</t>
  </si>
  <si>
    <t>CD_CONTR</t>
  </si>
  <si>
    <t>CD_ART_CLI</t>
  </si>
  <si>
    <t>CL_MERC</t>
  </si>
  <si>
    <t>XRACM</t>
  </si>
  <si>
    <t xml:space="preserve">  _</t>
  </si>
  <si>
    <t>AT_DOPPIO CORPO</t>
  </si>
  <si>
    <t>AU_CIOTOLE ACCIAIO</t>
  </si>
  <si>
    <t>A2_ARTICOLI 2^SCELTA</t>
  </si>
  <si>
    <t>EG_VASCHE R90</t>
  </si>
  <si>
    <t>IA_PENTOLE</t>
  </si>
  <si>
    <t>YA_CIOTOLE/COPERCHI FOODIE PP</t>
  </si>
  <si>
    <t>YC_VASSOIO EURONORM</t>
  </si>
  <si>
    <t>30_LINEA BUFFET</t>
  </si>
  <si>
    <t>31_COMPONENTI LINEA BUFFET</t>
  </si>
  <si>
    <t>32_COMPONENTI MOA</t>
  </si>
  <si>
    <t>AA_BACINELLE GN NORMALI</t>
  </si>
  <si>
    <t>01</t>
  </si>
  <si>
    <t>019BA1102</t>
  </si>
  <si>
    <t>019BA1104</t>
  </si>
  <si>
    <t>019BA1106</t>
  </si>
  <si>
    <t>019BA1110</t>
  </si>
  <si>
    <t>019BA1115</t>
  </si>
  <si>
    <t>019BA1120</t>
  </si>
  <si>
    <t>019BA1202</t>
  </si>
  <si>
    <t>019BA1206</t>
  </si>
  <si>
    <t>019BA1210</t>
  </si>
  <si>
    <t>019BA1215</t>
  </si>
  <si>
    <t>019BA1220</t>
  </si>
  <si>
    <t>019BA1304</t>
  </si>
  <si>
    <t>019BA1306</t>
  </si>
  <si>
    <t>019BA1310</t>
  </si>
  <si>
    <t>019BA1315</t>
  </si>
  <si>
    <t>019BA1320</t>
  </si>
  <si>
    <t>019BA1406</t>
  </si>
  <si>
    <t>019BA1410</t>
  </si>
  <si>
    <t>019BA1415</t>
  </si>
  <si>
    <t>019BA1420</t>
  </si>
  <si>
    <t>019BA1606</t>
  </si>
  <si>
    <t>019BA1610</t>
  </si>
  <si>
    <t>019BA1615</t>
  </si>
  <si>
    <t>019BA1906</t>
  </si>
  <si>
    <t>019BA1910</t>
  </si>
  <si>
    <t>1000028</t>
  </si>
  <si>
    <t>10000027</t>
  </si>
  <si>
    <t>019 BA2120</t>
  </si>
  <si>
    <t>019BA2302</t>
  </si>
  <si>
    <t>019BA2306</t>
  </si>
  <si>
    <t>AC_BACINELLE GN CON MANIGLIE</t>
  </si>
  <si>
    <t>019FF1100</t>
  </si>
  <si>
    <t>FA_FALSI FONDI</t>
  </si>
  <si>
    <t>FB_SEPARATORI</t>
  </si>
  <si>
    <t>019 SE1200</t>
  </si>
  <si>
    <t>FC_MANIGLIE</t>
  </si>
  <si>
    <t>AB_BACINELLE GN FORATE</t>
  </si>
  <si>
    <t>02</t>
  </si>
  <si>
    <t>019BF1120</t>
  </si>
  <si>
    <t>019BF1102</t>
  </si>
  <si>
    <t>019BF1104</t>
  </si>
  <si>
    <t>019BF1106</t>
  </si>
  <si>
    <t>0196BF1202</t>
  </si>
  <si>
    <t>019BF1204</t>
  </si>
  <si>
    <t>019BF1206</t>
  </si>
  <si>
    <t>019 BF2104</t>
  </si>
  <si>
    <t>AG_TEGLIE BORDO PIANO</t>
  </si>
  <si>
    <t>03</t>
  </si>
  <si>
    <t>00030158</t>
  </si>
  <si>
    <t>019 TI1102</t>
  </si>
  <si>
    <t>019TI1104</t>
  </si>
  <si>
    <t>019TI1106</t>
  </si>
  <si>
    <t>019TI1202</t>
  </si>
  <si>
    <t>019TI1204</t>
  </si>
  <si>
    <t>019TI1206</t>
  </si>
  <si>
    <t>019T2102</t>
  </si>
  <si>
    <t>019TI2104</t>
  </si>
  <si>
    <t>019TI2302</t>
  </si>
  <si>
    <t>019TI2304</t>
  </si>
  <si>
    <t>10000041</t>
  </si>
  <si>
    <t>TA_TEGLIE ALLUMINIO CON ANTIADERENTE</t>
  </si>
  <si>
    <t>1000042</t>
  </si>
  <si>
    <t>019 BTI11065S</t>
  </si>
  <si>
    <t>AI_COPERCHI NORMALI</t>
  </si>
  <si>
    <t>04</t>
  </si>
  <si>
    <t>019CO1100</t>
  </si>
  <si>
    <t>019CO1200</t>
  </si>
  <si>
    <t>019CO1300</t>
  </si>
  <si>
    <t>019CO1400</t>
  </si>
  <si>
    <t>019CO1600</t>
  </si>
  <si>
    <t>019CO1900</t>
  </si>
  <si>
    <t>AL_COPERCHI CON GUARNIZIONE</t>
  </si>
  <si>
    <t>019CT1100</t>
  </si>
  <si>
    <t>019CT1200</t>
  </si>
  <si>
    <t>019CT1600</t>
  </si>
  <si>
    <t>AM_COPERCHI PIANI</t>
  </si>
  <si>
    <t>AO_COPERCHI ECONOMICI</t>
  </si>
  <si>
    <t>AS_COPERCHI ACCIAIO CON POMOLO HACCP</t>
  </si>
  <si>
    <t>FR_GUARNIZIONI PER COP.SOTTOVUOTO</t>
  </si>
  <si>
    <t>05</t>
  </si>
  <si>
    <t>KK_BACINELLE GN SOTTOVUOTO</t>
  </si>
  <si>
    <t>K1_VALVOLA PER CONT.X TRAS.IN SOTTOV.</t>
  </si>
  <si>
    <t>K3_COPERCHI ACCIAIO SOTTOVUOTO</t>
  </si>
  <si>
    <t>X5_COPERCHI SOTTOVUOTO POLIC/GRILAMID</t>
  </si>
  <si>
    <t>XX_BACINELLE GN POLICARBONATO</t>
  </si>
  <si>
    <t>06</t>
  </si>
  <si>
    <t>10000049</t>
  </si>
  <si>
    <t>10000050</t>
  </si>
  <si>
    <t>10000051</t>
  </si>
  <si>
    <t>10000052</t>
  </si>
  <si>
    <t>X1_COPERCHI POLICARBONATO NORMALI</t>
  </si>
  <si>
    <t>X3_FALSI FONDI POLICARBONATO</t>
  </si>
  <si>
    <t>X4_COPERCHI ERMETICI POLICARBONATO</t>
  </si>
  <si>
    <t>X8_BACINELLE GN POLICARBONATO COLORATE</t>
  </si>
  <si>
    <t>YY_BACINELLE GN POLIPROPILENE</t>
  </si>
  <si>
    <t>07</t>
  </si>
  <si>
    <t>989 228106</t>
  </si>
  <si>
    <t>989 228110</t>
  </si>
  <si>
    <t>989 228115</t>
  </si>
  <si>
    <t>989 228120</t>
  </si>
  <si>
    <t>989 228306</t>
  </si>
  <si>
    <t>989 228310</t>
  </si>
  <si>
    <t>989 228315</t>
  </si>
  <si>
    <t>989 228320</t>
  </si>
  <si>
    <t>989 228406</t>
  </si>
  <si>
    <t>989 228410</t>
  </si>
  <si>
    <t>989 228415</t>
  </si>
  <si>
    <t>989 228420</t>
  </si>
  <si>
    <t>989 228506</t>
  </si>
  <si>
    <t>989 228510</t>
  </si>
  <si>
    <t>989 228515</t>
  </si>
  <si>
    <t>989 228520</t>
  </si>
  <si>
    <t>989 228606</t>
  </si>
  <si>
    <t>989 228610</t>
  </si>
  <si>
    <t>989 228615</t>
  </si>
  <si>
    <t>989 228706</t>
  </si>
  <si>
    <t>989 228710</t>
  </si>
  <si>
    <t>Y1_COPERCHI POLIPROPILENE</t>
  </si>
  <si>
    <t>989 229011</t>
  </si>
  <si>
    <t>989 229012</t>
  </si>
  <si>
    <t>989 229013</t>
  </si>
  <si>
    <t>989 229014</t>
  </si>
  <si>
    <t>989 229016</t>
  </si>
  <si>
    <t>989 229019</t>
  </si>
  <si>
    <t>Y2_FALSI FONDI POLIPROPILENE</t>
  </si>
  <si>
    <t>Y3_BAC.GN POLIPROPILENE COLORATE</t>
  </si>
  <si>
    <t>Y8_POLIPROPILENE IML HACCP</t>
  </si>
  <si>
    <t>GG_GN COPOLIESTERE SENZA BISFENOLO A</t>
  </si>
  <si>
    <t>08</t>
  </si>
  <si>
    <t>19_BACIN./COP. PER ALTE TEMPERATURE</t>
  </si>
  <si>
    <t>25_IML ALLERGENI</t>
  </si>
  <si>
    <t>8Y_HOREKA MARKER</t>
  </si>
  <si>
    <t>09</t>
  </si>
  <si>
    <t>9Y_CLIP</t>
  </si>
  <si>
    <t>XA_BICCHIERI POLICARBONATO</t>
  </si>
  <si>
    <t>10</t>
  </si>
  <si>
    <t>XB_BICCHIERI IN TRITAN</t>
  </si>
  <si>
    <t>Y7_BICCHIERI POLIPROPILENE</t>
  </si>
  <si>
    <t>XC_CIOTOLE POLICARBONATO</t>
  </si>
  <si>
    <t>11</t>
  </si>
  <si>
    <t>22_LINEA PARTY COLLECTION</t>
  </si>
  <si>
    <t>12</t>
  </si>
  <si>
    <t>BA_BACINELLE GELATERIA</t>
  </si>
  <si>
    <t>13</t>
  </si>
  <si>
    <t>019332508</t>
  </si>
  <si>
    <t>019 362502</t>
  </si>
  <si>
    <t>FD_SPATOLA</t>
  </si>
  <si>
    <t>FE_COPERCHIO PLEXIGLASS</t>
  </si>
  <si>
    <t>FF_CARAPINA</t>
  </si>
  <si>
    <t>00030042</t>
  </si>
  <si>
    <t>FG_LAVAPORZIONATORE</t>
  </si>
  <si>
    <t>FQ_SUPPORTI VARI</t>
  </si>
  <si>
    <t>FS_VASSOI ESPOSITORI GELATERIA</t>
  </si>
  <si>
    <t>X2_COPERCHI POLICARBONATO X GELATERIA</t>
  </si>
  <si>
    <t>X6_GELATERIA POLICARBONATO</t>
  </si>
  <si>
    <t>X7_GELATERIA POLICARBONATO COLORATO</t>
  </si>
  <si>
    <t>Y5_GELATERIA POLIPROPILENE</t>
  </si>
  <si>
    <t>JJ_CONTENITORI TERMICI</t>
  </si>
  <si>
    <t>14</t>
  </si>
  <si>
    <t>019 CI1122</t>
  </si>
  <si>
    <t>EA_VASCHE</t>
  </si>
  <si>
    <t>15</t>
  </si>
  <si>
    <t>EB_VASCHE OVALI</t>
  </si>
  <si>
    <t>EC_VASCHE PER GASTRONORM</t>
  </si>
  <si>
    <t>EE_VASCHE R15</t>
  </si>
  <si>
    <t>EF_VASCHE ACCOPPIATE</t>
  </si>
  <si>
    <t>FH_TUBO DI TROPPO PIENO</t>
  </si>
  <si>
    <t>FI_SIFONE</t>
  </si>
  <si>
    <t>WW_VASSOI SELF-SERVICE</t>
  </si>
  <si>
    <t>16</t>
  </si>
  <si>
    <t>Y4_VASSOI POLIPROPILENE COLORATI</t>
  </si>
  <si>
    <t>DA_BAGNIMARIA</t>
  </si>
  <si>
    <t>17</t>
  </si>
  <si>
    <t>IE_COPERCHI MUFFOLA</t>
  </si>
  <si>
    <t>CA_FRIGGITRICI</t>
  </si>
  <si>
    <t>18</t>
  </si>
  <si>
    <t>019BA1204</t>
  </si>
  <si>
    <t>019BA1620</t>
  </si>
  <si>
    <t>019BFL1110</t>
  </si>
  <si>
    <t>019BFL1115</t>
  </si>
  <si>
    <t>019CT1300</t>
  </si>
  <si>
    <t>VA2613SBPSI</t>
  </si>
  <si>
    <t>B.PIANO F.SATINATA INTERNA</t>
  </si>
  <si>
    <t>BS11055</t>
  </si>
  <si>
    <t>BAPL21020</t>
  </si>
  <si>
    <t>BAPL21040</t>
  </si>
  <si>
    <t>BAPL21065MRL</t>
  </si>
  <si>
    <t>BAPL21065MV</t>
  </si>
  <si>
    <t>BAPL21065.8</t>
  </si>
  <si>
    <t>BAPL21100</t>
  </si>
  <si>
    <t>BAPL21100MRL</t>
  </si>
  <si>
    <t>BAPL21100MV</t>
  </si>
  <si>
    <t>BAPL21150</t>
  </si>
  <si>
    <t>BAPL21150MRL</t>
  </si>
  <si>
    <t>BAPL21200</t>
  </si>
  <si>
    <t>BAPL21200MRL</t>
  </si>
  <si>
    <t>BAPL11020</t>
  </si>
  <si>
    <t>BAPL11040MRL</t>
  </si>
  <si>
    <t>BAPL11040.7</t>
  </si>
  <si>
    <t>BAPL11065MRL</t>
  </si>
  <si>
    <t>BAPL11065MV</t>
  </si>
  <si>
    <t>BAPL11065.7</t>
  </si>
  <si>
    <t>BAPL11100MRL</t>
  </si>
  <si>
    <t>BAPL11100MV</t>
  </si>
  <si>
    <t>BAPL11100.7</t>
  </si>
  <si>
    <t>BAPL11150</t>
  </si>
  <si>
    <t>BAPL11150MRL</t>
  </si>
  <si>
    <t>BAPL11150MV</t>
  </si>
  <si>
    <t>BAPL11200</t>
  </si>
  <si>
    <t>BAPL11200MRL</t>
  </si>
  <si>
    <t>BAPL11200MV</t>
  </si>
  <si>
    <t>BAPL23020.7</t>
  </si>
  <si>
    <t>BAPL23040MRL</t>
  </si>
  <si>
    <t>BAPL23040.6</t>
  </si>
  <si>
    <t>BAPL23065MRL</t>
  </si>
  <si>
    <t>BAPL23065MV</t>
  </si>
  <si>
    <t>BAPL23065.6</t>
  </si>
  <si>
    <t>BAPL23100MRL</t>
  </si>
  <si>
    <t>BAPL23100MV</t>
  </si>
  <si>
    <t>BAPL23150</t>
  </si>
  <si>
    <t>BAPL23150MRL</t>
  </si>
  <si>
    <t>BAPL23150MV</t>
  </si>
  <si>
    <t>BAPL23200</t>
  </si>
  <si>
    <t>BAPL23200MRL</t>
  </si>
  <si>
    <t>BAPL23200MV</t>
  </si>
  <si>
    <t>BAPL24020</t>
  </si>
  <si>
    <t>BAPL24040</t>
  </si>
  <si>
    <t>BAPL24040MRL</t>
  </si>
  <si>
    <t>BAPL24065</t>
  </si>
  <si>
    <t>BAPL24065MRL</t>
  </si>
  <si>
    <t>BAPL24065MV</t>
  </si>
  <si>
    <t>BAPL24100</t>
  </si>
  <si>
    <t>BAPL24100MRL</t>
  </si>
  <si>
    <t>BAPL24100MV</t>
  </si>
  <si>
    <t>BAPL24150</t>
  </si>
  <si>
    <t>BAPL24150MRL</t>
  </si>
  <si>
    <t>BAPL24150MV</t>
  </si>
  <si>
    <t>PREMIUM LINE</t>
  </si>
  <si>
    <t>sp.7/10 PREMIUM LINE</t>
  </si>
  <si>
    <t>SOVRAPPONIBILE PREMIUM LINE</t>
  </si>
  <si>
    <t>BAPL12020.6</t>
  </si>
  <si>
    <t>SP.6/10 PREMIUM LINE</t>
  </si>
  <si>
    <t>BAPL12040.6</t>
  </si>
  <si>
    <t>SP.6/10 FIN.BA PREMIUM LINE</t>
  </si>
  <si>
    <t>BAPL12065.6</t>
  </si>
  <si>
    <t>SPESSORE 6/10 PREMIUM LINE</t>
  </si>
  <si>
    <t>BAPL12100.6</t>
  </si>
  <si>
    <t>BACINELLA 1/2 H.100 SOVRAPPONI</t>
  </si>
  <si>
    <t>BAPL12150</t>
  </si>
  <si>
    <t>BAPL12200</t>
  </si>
  <si>
    <t>BAPL13020.6</t>
  </si>
  <si>
    <t>BAPL13040.6</t>
  </si>
  <si>
    <t>BAPL13065.6</t>
  </si>
  <si>
    <t>BAPL13100.6</t>
  </si>
  <si>
    <t>BAPL13150</t>
  </si>
  <si>
    <t>BAPL13200</t>
  </si>
  <si>
    <t>BAPL14020.6</t>
  </si>
  <si>
    <t>BAPL14040.6</t>
  </si>
  <si>
    <t>BAPL14065.6</t>
  </si>
  <si>
    <t>BAPL14100.6</t>
  </si>
  <si>
    <t>BAPL14150</t>
  </si>
  <si>
    <t>BAPL14200</t>
  </si>
  <si>
    <t>BAPL16020.6</t>
  </si>
  <si>
    <t>BAPL16040.6</t>
  </si>
  <si>
    <t>BAPL16065.6</t>
  </si>
  <si>
    <t>BAPL16100.6</t>
  </si>
  <si>
    <t>BAPL16150</t>
  </si>
  <si>
    <t>BAPL16200</t>
  </si>
  <si>
    <t>BAPL19065.6</t>
  </si>
  <si>
    <t>BACINELLA 1/9 H.65 SV</t>
  </si>
  <si>
    <t>BAPL19100</t>
  </si>
  <si>
    <t>BACINELLA 2/1 H.65 SOVRAPPONIB</t>
  </si>
  <si>
    <t>SP.8/10 PREMIUM LINE</t>
  </si>
  <si>
    <t>BACINELLA 2/3 H.65 SV SP.6/10</t>
  </si>
  <si>
    <t>BAPL28020</t>
  </si>
  <si>
    <t>BAPL28040</t>
  </si>
  <si>
    <t>BAPL28065</t>
  </si>
  <si>
    <t>BAPL28100</t>
  </si>
  <si>
    <t>BAPL28150</t>
  </si>
  <si>
    <t>ANTI ECONOMICHE PREMIUM LINE</t>
  </si>
  <si>
    <t>BACINELLA 1/1 H.65 SV M/RIENTR</t>
  </si>
  <si>
    <t>ECONOMICHE PREMIUM LINE</t>
  </si>
  <si>
    <t>M/VERTICALI PREMIUM LINE</t>
  </si>
  <si>
    <t>BAC.1/1 H.150 SV M/RIENTRANTI</t>
  </si>
  <si>
    <t>BAC.1/1 H.200 SV M/RIENTRANTI</t>
  </si>
  <si>
    <t>M/VERTICALI PREMIUMM LINE</t>
  </si>
  <si>
    <t>BAPL12065MRL</t>
  </si>
  <si>
    <t>BACINELLA 1/2 H.65 SV M/RIEN</t>
  </si>
  <si>
    <t>TRANTI ECONOMICHE PREMIUM LINE</t>
  </si>
  <si>
    <t>BAPL12065MV</t>
  </si>
  <si>
    <t>BAPL12100MRL</t>
  </si>
  <si>
    <t>BACINELLA 1/2 H.100 SV M/RIEN</t>
  </si>
  <si>
    <t>BAPL12100MV</t>
  </si>
  <si>
    <t>BAPL12150MRL</t>
  </si>
  <si>
    <t>BACINELLA 1/2 H.150 SV M/RIEN</t>
  </si>
  <si>
    <t>BAPL12150MV</t>
  </si>
  <si>
    <t>BAPL12200MRL</t>
  </si>
  <si>
    <t>BACINELLA 1/2 H.200 SV M/RIEN</t>
  </si>
  <si>
    <t>BAPL12200MV</t>
  </si>
  <si>
    <t>M /VERTICALI PREMIUM LINE</t>
  </si>
  <si>
    <t>BAPL13065MRL</t>
  </si>
  <si>
    <t>BACINELLA 1/3 H.65 SV M/RIEN</t>
  </si>
  <si>
    <t>BAPL13065MV</t>
  </si>
  <si>
    <t>BAPL13100MRL</t>
  </si>
  <si>
    <t>BACINELLA 1/3 H.100 SV M/RIEN</t>
  </si>
  <si>
    <t>BAPL13100MV</t>
  </si>
  <si>
    <t>BAPL13150MRL</t>
  </si>
  <si>
    <t>BACINELLA 1/3 H.150 SV M/RIEN</t>
  </si>
  <si>
    <t>BAPL13150MV</t>
  </si>
  <si>
    <t>BAPL13200MRL</t>
  </si>
  <si>
    <t>BACINELLA 1/3 H.200 SV M/RIEN</t>
  </si>
  <si>
    <t>BAPL13200MV</t>
  </si>
  <si>
    <t>BAPL14065MRL</t>
  </si>
  <si>
    <t>BACINELLA 1/4 H.65 SV M/RIEN</t>
  </si>
  <si>
    <t>BAPL14065MV</t>
  </si>
  <si>
    <t>BAPL14100MRL</t>
  </si>
  <si>
    <t>BACINELLA 1/4 H.100 SV M/RIENT</t>
  </si>
  <si>
    <t>RANTI ECONOMICHE PREMIUM LINE</t>
  </si>
  <si>
    <t>BAPL14150MRL</t>
  </si>
  <si>
    <t>BACINELLA 1/4 H.150 SV M/RIEN</t>
  </si>
  <si>
    <t>BAPL14150MV</t>
  </si>
  <si>
    <t>BAPL14200MRL</t>
  </si>
  <si>
    <t>BACINELLA 1/4 H.200 SV M/RIEN</t>
  </si>
  <si>
    <t>BAPL14200MV</t>
  </si>
  <si>
    <t>BAPL16065MRL</t>
  </si>
  <si>
    <t>BACINELLA 1/6 H.65 SV M/RIEN</t>
  </si>
  <si>
    <t>BAPL16065MV</t>
  </si>
  <si>
    <t>BAPL16100MRL</t>
  </si>
  <si>
    <t>BACINELLA 1/6 H.100 SV M/RIEN</t>
  </si>
  <si>
    <t>BAPL16100MV</t>
  </si>
  <si>
    <t>BAPL16150MRL</t>
  </si>
  <si>
    <t>BACINELLA 1/6 H.150 SV M/RIEN</t>
  </si>
  <si>
    <t>BAPL16150MV</t>
  </si>
  <si>
    <t>BAPL16200MRL</t>
  </si>
  <si>
    <t>BACINELLA 1/6 H.200 SV M/RIEN</t>
  </si>
  <si>
    <t>BAPL16200MV</t>
  </si>
  <si>
    <t>BAC.2/1 H.65 SV MANIGLIE RIEN</t>
  </si>
  <si>
    <t>ALI PREMIUM LINE</t>
  </si>
  <si>
    <t>BAC.2/1 H.150 SV MANIGLIE RIEN</t>
  </si>
  <si>
    <t>BAC.2/1 H.200 SV MANIGLIE RIEN</t>
  </si>
  <si>
    <t>ANTI ECONOMICHE PREMIU LINE</t>
  </si>
  <si>
    <t>CALI PREMIUM LINE</t>
  </si>
  <si>
    <t>BAPL28065MV</t>
  </si>
  <si>
    <t>BAPL28100MV</t>
  </si>
  <si>
    <t>BAPL28150MV</t>
  </si>
  <si>
    <t>BFLPL11100MRL</t>
  </si>
  <si>
    <t>BAC.1/1 H.100 FORATA F/PARETI</t>
  </si>
  <si>
    <t>MANIGLIE RIENTR.ECON.PREMIUM</t>
  </si>
  <si>
    <t>FFPL11000</t>
  </si>
  <si>
    <t>FFPL12000</t>
  </si>
  <si>
    <t>FFPL13000</t>
  </si>
  <si>
    <t>FFPL16000</t>
  </si>
  <si>
    <t>FFPL21000</t>
  </si>
  <si>
    <t>FFPL23000</t>
  </si>
  <si>
    <t>BFLPL11065.7</t>
  </si>
  <si>
    <t>BAC.1/1 H.65 FORATA SUL FONDO</t>
  </si>
  <si>
    <t>E PARETI SP.7/10 PREMIUM LINE</t>
  </si>
  <si>
    <t>BFLPL11100.7</t>
  </si>
  <si>
    <t>PARETI SP.7/10 PREMIUM LINE</t>
  </si>
  <si>
    <t>BFLPL11150</t>
  </si>
  <si>
    <t>FONDO E PARETI PREMIUM LINE</t>
  </si>
  <si>
    <t>BFLPL11150MRL</t>
  </si>
  <si>
    <t>BAC.1/1 H.150 FORATA FONDO E</t>
  </si>
  <si>
    <t>PARETI CON MAN.RIENT.PREMIUM</t>
  </si>
  <si>
    <t>BFLPL11200</t>
  </si>
  <si>
    <t>BFLPL11200MV</t>
  </si>
  <si>
    <t>BAC.1/1 H.200 FORATA FONDO E</t>
  </si>
  <si>
    <t>PARETI C/MANIGLIE VERT PREMIUM</t>
  </si>
  <si>
    <t>BFLPL12065</t>
  </si>
  <si>
    <t>FONDO E LATI PREMIUM LINE</t>
  </si>
  <si>
    <t>BFLPL12100.6</t>
  </si>
  <si>
    <t>BAC.1/2 H.100 FORATA FONDO</t>
  </si>
  <si>
    <t>E PARETI SP.6/10 PREMIUM LINE</t>
  </si>
  <si>
    <t>BFLPL12150</t>
  </si>
  <si>
    <t>BFLPL12150MRL</t>
  </si>
  <si>
    <t>BAC.1/2 H.150 FORATA FONDO E</t>
  </si>
  <si>
    <t>PARETI CON MAN.RIEN.PREMIUM</t>
  </si>
  <si>
    <t>BFLPL12150MV</t>
  </si>
  <si>
    <t>BAC.1/2 H.150 FORATA FONDO</t>
  </si>
  <si>
    <t>PARETI MAN.VERTICALI PREMIUM</t>
  </si>
  <si>
    <t>BFLPL12200</t>
  </si>
  <si>
    <t>BFLPL13100.6</t>
  </si>
  <si>
    <t>PARETI SP.6/10 PREMIUM LINE</t>
  </si>
  <si>
    <t>BFLPL13100MV</t>
  </si>
  <si>
    <t>PARETI M/VERTICAL PREMIUM LINE</t>
  </si>
  <si>
    <t>BFLPL13150</t>
  </si>
  <si>
    <t>BFLPL13200</t>
  </si>
  <si>
    <t>BFLPL21100</t>
  </si>
  <si>
    <t>BFLPL21150</t>
  </si>
  <si>
    <t>BFLPL21200</t>
  </si>
  <si>
    <t>BFLPL21200MRL</t>
  </si>
  <si>
    <t>BAC.2/1 H.200 FORATA F/PARETI</t>
  </si>
  <si>
    <t>BFLPL23100</t>
  </si>
  <si>
    <t>BFLPL23100MV</t>
  </si>
  <si>
    <t>BAC.2/3 H.100 FORATA F/PARETI</t>
  </si>
  <si>
    <t>MANIGLIE FISSE VERTICAL PREMIU</t>
  </si>
  <si>
    <t>BFLPL23150</t>
  </si>
  <si>
    <t>BFLPL23200</t>
  </si>
  <si>
    <t>BFPL11020</t>
  </si>
  <si>
    <t>FORATA SUL FONDO PREMIUM LINE</t>
  </si>
  <si>
    <t>BFPL11040.7</t>
  </si>
  <si>
    <t>SUL FONDO SP.7/10 PREMIUM LINE</t>
  </si>
  <si>
    <t>BFPL11055</t>
  </si>
  <si>
    <t>SUL FONDO PREMIUM LINE</t>
  </si>
  <si>
    <t>BFPL11065.7</t>
  </si>
  <si>
    <t>SUL FONDO sp.7/10 PREMIUM LINE</t>
  </si>
  <si>
    <t>BFPL11065MRL</t>
  </si>
  <si>
    <t>MAN.RIENTR.ECONO PREMIUM LINE</t>
  </si>
  <si>
    <t>BFPL11065MV</t>
  </si>
  <si>
    <t>CON MAN.VERTICALI PREMIUM LINE</t>
  </si>
  <si>
    <t>BFPL12020.6</t>
  </si>
  <si>
    <t>BAC.1/2 H.20 CON BORDO FORATA</t>
  </si>
  <si>
    <t>SUL FONDO SP.6/10 PREMIUM LINE</t>
  </si>
  <si>
    <t>BFPL12040.6</t>
  </si>
  <si>
    <t>BACINELLA 1/2 H.40 SP.6/10</t>
  </si>
  <si>
    <t>FORATA FIN.BA PREMIUM LINE</t>
  </si>
  <si>
    <t>BFPL12065.6</t>
  </si>
  <si>
    <t>BFPL13040.6</t>
  </si>
  <si>
    <t>BFPL13065.6</t>
  </si>
  <si>
    <t>BFPL21020</t>
  </si>
  <si>
    <t>BFPL21040</t>
  </si>
  <si>
    <t>FOARATA SUL FONDO PREMIUM LINE</t>
  </si>
  <si>
    <t>BFPL21065.8</t>
  </si>
  <si>
    <t>SUL FONDO SP.8/10 PREMIUM LINE</t>
  </si>
  <si>
    <t>BFPL23020.7</t>
  </si>
  <si>
    <t>BAC.2/3 H.20 CON BORDO FORATA</t>
  </si>
  <si>
    <t>BFPL23040.6</t>
  </si>
  <si>
    <t>BAC.2/3 H.40 CON BORDO FORATA</t>
  </si>
  <si>
    <t>BFPL23065.6</t>
  </si>
  <si>
    <t>BTIFPL11020</t>
  </si>
  <si>
    <t>FORATA PREMIUM LINE</t>
  </si>
  <si>
    <t>BTIFPL11040</t>
  </si>
  <si>
    <t>BTIFPL11065</t>
  </si>
  <si>
    <t>BTIFPL12040</t>
  </si>
  <si>
    <t>BTIFPL21040</t>
  </si>
  <si>
    <t>BTIFPL21065</t>
  </si>
  <si>
    <t>BTIFPL23040</t>
  </si>
  <si>
    <t>BTIPL11020</t>
  </si>
  <si>
    <t>BTIPL11040</t>
  </si>
  <si>
    <t>BTIPL11055</t>
  </si>
  <si>
    <t>BTIPL11065</t>
  </si>
  <si>
    <t>BTIPL12020</t>
  </si>
  <si>
    <t>BTIPL12040</t>
  </si>
  <si>
    <t>BTIPL12065</t>
  </si>
  <si>
    <t>BTIPL21020</t>
  </si>
  <si>
    <t>BTIPL21040</t>
  </si>
  <si>
    <t>BTIPL21065</t>
  </si>
  <si>
    <t>BTIPL23020</t>
  </si>
  <si>
    <t>BTIPL23040</t>
  </si>
  <si>
    <t>BTIPL23065</t>
  </si>
  <si>
    <t>CTPL11SMA</t>
  </si>
  <si>
    <t>S/MANIGLIE PREMIUM LINE</t>
  </si>
  <si>
    <t>CTPL11000</t>
  </si>
  <si>
    <t>CTPL12SMA</t>
  </si>
  <si>
    <t>CTPL12000</t>
  </si>
  <si>
    <t>CTPL13SMA</t>
  </si>
  <si>
    <t>CTPL13000</t>
  </si>
  <si>
    <t>CTPL14SMA</t>
  </si>
  <si>
    <t>CTPL14000</t>
  </si>
  <si>
    <t>CTPL16SMA</t>
  </si>
  <si>
    <t>CTPL16000</t>
  </si>
  <si>
    <t>CTPL23SMA</t>
  </si>
  <si>
    <t>CTPL23000</t>
  </si>
  <si>
    <t>COPL11SMA.7</t>
  </si>
  <si>
    <t>SPESSORE 7/10 PREMIUM LINE</t>
  </si>
  <si>
    <t>COPL11SME.7</t>
  </si>
  <si>
    <t>COPL11SMM.7</t>
  </si>
  <si>
    <t>MESTOLO SP.7/10 PREMIUM LINE</t>
  </si>
  <si>
    <t>COPL11000.7</t>
  </si>
  <si>
    <t>COPL12SMA.6</t>
  </si>
  <si>
    <t>COPL12SME.6</t>
  </si>
  <si>
    <t>COPL12SMM.6</t>
  </si>
  <si>
    <t>MESTOLO SP.6/10 PREMIUM LINE</t>
  </si>
  <si>
    <t>COPL12000.6</t>
  </si>
  <si>
    <t>COPL13SMA.6</t>
  </si>
  <si>
    <t>COPL13SME.6</t>
  </si>
  <si>
    <t>COPL13SMM.6</t>
  </si>
  <si>
    <t>COPL13000.6</t>
  </si>
  <si>
    <t>COPL14SMA.6</t>
  </si>
  <si>
    <t>COPL14SME.6</t>
  </si>
  <si>
    <t>COPL14SMM.6</t>
  </si>
  <si>
    <t>COPL14000.6</t>
  </si>
  <si>
    <t>COPL16SMA.6</t>
  </si>
  <si>
    <t>COPL16SME.6</t>
  </si>
  <si>
    <t>SPACCO MESTOLO PREMIUM LINE</t>
  </si>
  <si>
    <t>COPL16SMM.6</t>
  </si>
  <si>
    <t>COPL16000.6</t>
  </si>
  <si>
    <t>COPL19000.6</t>
  </si>
  <si>
    <t>COPL23SMA.6</t>
  </si>
  <si>
    <t>COPL23SME.6</t>
  </si>
  <si>
    <t>COPL23SMM.6</t>
  </si>
  <si>
    <t>COPL23000.6</t>
  </si>
  <si>
    <t>COPL24SMA.7</t>
  </si>
  <si>
    <t>COPL24SME.7</t>
  </si>
  <si>
    <t>COPL24SMM.7</t>
  </si>
  <si>
    <t>COPL24000.7</t>
  </si>
  <si>
    <t>COPL28000.6</t>
  </si>
  <si>
    <t>CPP11000.MAR</t>
  </si>
  <si>
    <t>MARRONE</t>
  </si>
  <si>
    <t>CPP12000.MAR</t>
  </si>
  <si>
    <t>CPP13000.MAR</t>
  </si>
  <si>
    <t>CPP14000.MAR</t>
  </si>
  <si>
    <t>CPP16000.MAR</t>
  </si>
  <si>
    <t>CPP1900O.MAR</t>
  </si>
  <si>
    <t>BPPPL11065HACCP</t>
  </si>
  <si>
    <t>H.65 IML HACCP PREMIUM LINE</t>
  </si>
  <si>
    <t>BPPPL11100HACCP</t>
  </si>
  <si>
    <t>H.100 IML HACCP PREMIUM LINE</t>
  </si>
  <si>
    <t>BPPPL11150HACCP</t>
  </si>
  <si>
    <t>H.150 IML HACCP PREMIUM LINE</t>
  </si>
  <si>
    <t>BPPPL11200HACCP</t>
  </si>
  <si>
    <t>H.200 IML HACCP PREMIUM LINE</t>
  </si>
  <si>
    <t>BPPPL12065HACCP</t>
  </si>
  <si>
    <t>BPPPL12100HACCP</t>
  </si>
  <si>
    <t>BPPPL12150HACCP</t>
  </si>
  <si>
    <t>BPPPL12200HACCP</t>
  </si>
  <si>
    <t>BPPPL13065HACCP</t>
  </si>
  <si>
    <t>BPPPL13100HACCP</t>
  </si>
  <si>
    <t>BPPPL13150HACCP</t>
  </si>
  <si>
    <t>BPPPL13200HACCP</t>
  </si>
  <si>
    <t>BPPPL14065HACCP</t>
  </si>
  <si>
    <t>BPPPL14100HACCP</t>
  </si>
  <si>
    <t>BPPPL14150HACCP</t>
  </si>
  <si>
    <t>BPPPL14200HACCP</t>
  </si>
  <si>
    <t>BPPPL16065HACCP</t>
  </si>
  <si>
    <t>BPPPL16100HACCP</t>
  </si>
  <si>
    <t>BPPPL16150HACCP</t>
  </si>
  <si>
    <t>BPPPL16200HACCP</t>
  </si>
  <si>
    <t>BPPPL19065HACCP</t>
  </si>
  <si>
    <t>BPPPL19100HACCP</t>
  </si>
  <si>
    <t>HORBCLIP.BIA</t>
  </si>
  <si>
    <t>12 PCS CLIPS BIANCO IN</t>
  </si>
  <si>
    <t>STAINLESS STEEL GASTRONORM CONTAINERS PREMIUM LINE</t>
  </si>
  <si>
    <t>BAPL14100MV</t>
  </si>
  <si>
    <t xml:space="preserve">Mod. 2/3 </t>
  </si>
  <si>
    <t xml:space="preserve">Mod. 1/2 </t>
  </si>
  <si>
    <t xml:space="preserve">Mod. 1/3 </t>
  </si>
  <si>
    <t>CONTENITORI GASTRONORM IN ACCIAIO INOX PREMIUM LINE</t>
  </si>
  <si>
    <t>CONTENITORI GASTRONORM FORATI IN ACCIAIO INOX PREMIUM LINE</t>
  </si>
  <si>
    <t>PERFORATED STAINLESS STEEL GASTRONORM CONTAINERS PREMIUM LINE</t>
  </si>
  <si>
    <t xml:space="preserve">COPERCHI IN ACCIAIO INOX PREMIUM LINE   </t>
  </si>
  <si>
    <t>STAINLESS STEEL LIDS PREMIUM LINE</t>
  </si>
  <si>
    <t>FALSI FONDI IN ACCIAIO INOX PREMIUM LINE</t>
  </si>
  <si>
    <t>STAINLESS STEEL DRAINER PLATES PREMIUM LINE</t>
  </si>
  <si>
    <t>TEGLIE BORDO PIANO IN ACCIAIO INOX PREMIUM LINE</t>
  </si>
  <si>
    <t>STAINLESS STEEL GN BAKING PANS PREMIUM LINE</t>
  </si>
  <si>
    <t>SP.7/10 PREMIUM LINE</t>
  </si>
  <si>
    <t xml:space="preserve">CONTENITORI GASTRONORM IN ACCIAIO INOX PREMIUM LINE                                                                                                </t>
  </si>
  <si>
    <t xml:space="preserve">CONTENITORI GASTRONORM IN ACCIAIO INOX PREMIUM LINE                                                                                                    </t>
  </si>
  <si>
    <t xml:space="preserve">CONTENITORI GASTRONORM FORATI IN ACCIAIO INOX PREMIUM LINE                                                                                                    </t>
  </si>
  <si>
    <t xml:space="preserve">COPERCHI IN ACCIAIO INOX PREMIUM LINE                                                                                           </t>
  </si>
  <si>
    <t xml:space="preserve">COPERCHI IN ACCIAIO INOX CON GUARNIZIONE PREMIUM LINE                                                                                           </t>
  </si>
  <si>
    <t>STAINLESS STEEL ANTI-SPILL SILICON SEAL LIDS PREMIUM LINE</t>
  </si>
  <si>
    <t xml:space="preserve">FALSI FONDI IN ACCIAIO INOX PREMIUM LINE                                                                                              </t>
  </si>
  <si>
    <t xml:space="preserve">TEGLIE BORDO PIANO IN ACCIAIO INOX PREMIUM LINE                                                                                               </t>
  </si>
  <si>
    <t>STAINLESS STEEL GASTRONORM BAKING PANS PREMIUM LINE</t>
  </si>
  <si>
    <t xml:space="preserve">TEGLIE BORDO PIANO IN ACCIAIO INOX FORATE PREMIUM LINE                                                                          </t>
  </si>
  <si>
    <t>STAINLESS STEEL PERFORATED GASTRONORM BAKING PANS PREMIUM LINE</t>
  </si>
  <si>
    <t xml:space="preserve">CONTENITORI GASTRONORM POLIPROPILENE IML HACCP PREMIUM LINE                                                                                                    </t>
  </si>
  <si>
    <t>POLYPROPYLENE IML HACCP GASTRONORM CONTAINERS PREMIUM LINE</t>
  </si>
  <si>
    <t xml:space="preserve">COPERCHI POLIPROPILENE PER CLIPS HACCP                                                                                                      </t>
  </si>
  <si>
    <t>CONTENITORI GASTRONORM POLIPROPILENE IML HACCP PREMIUM LINE</t>
  </si>
  <si>
    <t>POLYPROPYLENE GASTRONORM CONTAINERS IML HACCP PREMIUM LINE</t>
  </si>
  <si>
    <t>VASCA CUOCIPASTA</t>
  </si>
  <si>
    <t>AISI 316
(1.4401)</t>
  </si>
  <si>
    <t>PASTA COOKER</t>
  </si>
  <si>
    <t>Codice</t>
  </si>
  <si>
    <t>H.</t>
  </si>
  <si>
    <t>LSCU11300.316</t>
  </si>
  <si>
    <t>Vasca cuocipasta mod. 1/1 h.300 mm realizzata in AISI 316 sp. 1,5 mm con foro e livello finitura burattata</t>
  </si>
  <si>
    <t>300 mm</t>
  </si>
  <si>
    <t>LSCU11270.316</t>
  </si>
  <si>
    <t>Vasca cuocipasta mod. 1/1 h.270 mm realizzata in AISI 316 sp. 1,5 mm con foro e livello finitura burattata</t>
  </si>
  <si>
    <t>270 mm</t>
  </si>
  <si>
    <t>LSCU23300.316</t>
  </si>
  <si>
    <t>Vasca cuocipasta mod. 2/3 h.300 mm realizzata in AISI 316 sp. 1,5 mm con foro e livello finitura burattata</t>
  </si>
  <si>
    <t>LSCU23270.316</t>
  </si>
  <si>
    <t>Vasca cuocipasta mod. 2/3 h.270 mm realizzata in AISI 316 sp. 1,5 mm con foro e livello finitura burattata</t>
  </si>
  <si>
    <t>minimo d'ordine 1.000 pz salvo disponibilità di magazzino</t>
  </si>
  <si>
    <t>minimum order quantity: 1000 pcs per model to stock availability</t>
  </si>
  <si>
    <t>**** CONFEZIONAMENTO MASTER 6 ****</t>
  </si>
  <si>
    <t>Colori standard: Bianco (BIA); Nero (NER); Blu (BLU); Giallo (GIA); Rosso (ROS); Verde (VER); Viola (VIO); Marrone (MAR); Bianco (BIA)</t>
  </si>
  <si>
    <t>Standard colors: White (BIA); Black (NER); Blue (BLU); Yellow (GIA); Red (ROS); Green (VER); Purple (VIO); Brown (MAR); White (BIA)</t>
  </si>
  <si>
    <t>CPPPL11000</t>
  </si>
  <si>
    <t>CPPPL12000</t>
  </si>
  <si>
    <t>CPPPL13000</t>
  </si>
  <si>
    <t>CPPPL14000</t>
  </si>
  <si>
    <t>CPPPL16000</t>
  </si>
  <si>
    <t>CPPPL19000</t>
  </si>
  <si>
    <t>BAPL11055</t>
  </si>
  <si>
    <t>BAPL23100</t>
  </si>
  <si>
    <t>9,00 Lt</t>
  </si>
  <si>
    <t>Eancode</t>
  </si>
  <si>
    <t>## Annealed-Tumbled</t>
  </si>
  <si>
    <t>##AT</t>
  </si>
  <si>
    <t>Prezzo                   Price</t>
  </si>
  <si>
    <t>CUOCIPASTA 1/1 H.300 SP.15/10</t>
  </si>
  <si>
    <t>C/LIV. BRILLANTATA AISI316</t>
  </si>
  <si>
    <t>CUOCIPASTA 2/3 H.300 SP.15/10</t>
  </si>
  <si>
    <t>18_METRO</t>
  </si>
  <si>
    <t>CPPPL11000.BLU</t>
  </si>
  <si>
    <t>BLU PREMIUM LINE</t>
  </si>
  <si>
    <t>CPPPL11000.GIA</t>
  </si>
  <si>
    <t>GIALLO PREMIUM LINE</t>
  </si>
  <si>
    <t>CPPPL11000.ROS</t>
  </si>
  <si>
    <t>ROSSO PREMIUM LINE</t>
  </si>
  <si>
    <t>CPPPL11000.VER</t>
  </si>
  <si>
    <t>VERDE PREMIUM LINE</t>
  </si>
  <si>
    <t>CPPPL11000.VIO</t>
  </si>
  <si>
    <t>VIOLA PREMIUM LINE</t>
  </si>
  <si>
    <t>CPPPL12000.BLU</t>
  </si>
  <si>
    <t>CPPPL12000.GIA</t>
  </si>
  <si>
    <t>CPPPL12000.ROS</t>
  </si>
  <si>
    <t>CPPPL12000.VER</t>
  </si>
  <si>
    <t>CPPPL12000.VIO</t>
  </si>
  <si>
    <t>CPPPL13000.BLU</t>
  </si>
  <si>
    <t>CPPPL13000.GIA</t>
  </si>
  <si>
    <t>CPPPL13000.ROS</t>
  </si>
  <si>
    <t>CPPPL13000.VER</t>
  </si>
  <si>
    <t>CPPPL13000.VIO</t>
  </si>
  <si>
    <t>CPPPL14000.BLU</t>
  </si>
  <si>
    <t>CPPPL14000.GIA</t>
  </si>
  <si>
    <t>CPPPL14000.ROS</t>
  </si>
  <si>
    <t>CPPPL14000.VER</t>
  </si>
  <si>
    <t>BACINELLA 2/3 H.100 SV</t>
  </si>
  <si>
    <t>BACINELLA 1/1 H.55</t>
  </si>
  <si>
    <t>CONTENITORE 1/1 H.55 PER IL</t>
  </si>
  <si>
    <t>CPPVM19000</t>
  </si>
  <si>
    <t>MARCHIO GASTROLAND</t>
  </si>
  <si>
    <t>FFPPPL11000</t>
  </si>
  <si>
    <t>POLIPROPILENE PREMIUM LINE</t>
  </si>
  <si>
    <t>FFPPPL12000</t>
  </si>
  <si>
    <t>FFPPPL13000</t>
  </si>
  <si>
    <t>FFPPPL16000</t>
  </si>
  <si>
    <t>BIANCO PREMIUM LINE</t>
  </si>
  <si>
    <t>CPPPL11000.MAR</t>
  </si>
  <si>
    <t>MARRONE PREMIUM LINE</t>
  </si>
  <si>
    <t>CPPPL12000.BIA</t>
  </si>
  <si>
    <t>CPPPL12000.MAR</t>
  </si>
  <si>
    <t>CPPPL13000.BIA</t>
  </si>
  <si>
    <t>CPPPL13000.MAR</t>
  </si>
  <si>
    <t>CPPPL14000.BIA</t>
  </si>
  <si>
    <t>CPPPL14000.MAR</t>
  </si>
  <si>
    <t>CPPPL16000.BIA</t>
  </si>
  <si>
    <t>CPPPL16000.BLU</t>
  </si>
  <si>
    <t>CPPPL16000.GIA</t>
  </si>
  <si>
    <t>CPPPL16000.MAR</t>
  </si>
  <si>
    <t>CPPPL16000.ROS</t>
  </si>
  <si>
    <t>CPPPL16000.VER</t>
  </si>
  <si>
    <t>CPPPL16000.VIO</t>
  </si>
  <si>
    <t>CPPPL19000.BLU</t>
  </si>
  <si>
    <t>CPPPL19000.GIA</t>
  </si>
  <si>
    <t>CPPPL19000.MAR</t>
  </si>
  <si>
    <t>CPPPL19000.ROS</t>
  </si>
  <si>
    <t>CPPPL19000.VER</t>
  </si>
  <si>
    <t>CPPPL19000.VIO</t>
  </si>
  <si>
    <t>VA504020DXTP</t>
  </si>
  <si>
    <t>70/54 BURATTATA CON TP</t>
  </si>
  <si>
    <t>VA504020SXTP</t>
  </si>
  <si>
    <t>VASCA CUOCIPASTA GN 1/1 H.270</t>
  </si>
  <si>
    <t>IN AISI 316 SP.15/10</t>
  </si>
  <si>
    <t>VASCA CUOCIPASTA GN 2/3 H.270</t>
  </si>
  <si>
    <t>CPPPL11000.BIA</t>
  </si>
  <si>
    <t>CPPPL14000.VIO</t>
  </si>
  <si>
    <t>CPPPL19000.BIA</t>
  </si>
  <si>
    <t xml:space="preserve">COPERCHI POLIPROPILENE COLORATI HACCP PREMIUM LINE                                                                                               </t>
  </si>
  <si>
    <t>COLORED POLYPROPYLENE HACCP LIDS PREMIUM LINE</t>
  </si>
  <si>
    <t>8032542290566</t>
  </si>
  <si>
    <t>8032542290573</t>
  </si>
  <si>
    <t>8032542290597</t>
  </si>
  <si>
    <t>8032542290603</t>
  </si>
  <si>
    <t>8032542290610</t>
  </si>
  <si>
    <t>8032542290627</t>
  </si>
  <si>
    <t>8032542290009</t>
  </si>
  <si>
    <t>8032542290023</t>
  </si>
  <si>
    <t>8032542290047</t>
  </si>
  <si>
    <t>8032542290061</t>
  </si>
  <si>
    <t>8032542290078</t>
  </si>
  <si>
    <t>8032542290092</t>
  </si>
  <si>
    <t>8032542290641</t>
  </si>
  <si>
    <t>8032542290665</t>
  </si>
  <si>
    <t>8032542290689</t>
  </si>
  <si>
    <t>8032542290702</t>
  </si>
  <si>
    <t>8032542290719</t>
  </si>
  <si>
    <t>8032542290726</t>
  </si>
  <si>
    <t>8032542290733</t>
  </si>
  <si>
    <t>8032542290740</t>
  </si>
  <si>
    <t>8032542290757</t>
  </si>
  <si>
    <t>8032542290764</t>
  </si>
  <si>
    <t>8032542290115</t>
  </si>
  <si>
    <t>8032542290139</t>
  </si>
  <si>
    <t>8032542290153</t>
  </si>
  <si>
    <t>8032542290177</t>
  </si>
  <si>
    <t>8032542290184</t>
  </si>
  <si>
    <t>8032542290207</t>
  </si>
  <si>
    <t>8032542290221</t>
  </si>
  <si>
    <t>8032542290245</t>
  </si>
  <si>
    <t>8032542290269</t>
  </si>
  <si>
    <t>8032542290283</t>
  </si>
  <si>
    <t>8032542290290</t>
  </si>
  <si>
    <t>8032542290313</t>
  </si>
  <si>
    <t>8032542290337</t>
  </si>
  <si>
    <t>8032542290351</t>
  </si>
  <si>
    <t>8032542290375</t>
  </si>
  <si>
    <t>8032542290399</t>
  </si>
  <si>
    <t>8032542290405</t>
  </si>
  <si>
    <t>8032542290412</t>
  </si>
  <si>
    <t>8032542290436</t>
  </si>
  <si>
    <t>8032542290450</t>
  </si>
  <si>
    <t>8032542290474</t>
  </si>
  <si>
    <t>8032542290498</t>
  </si>
  <si>
    <t>8032542290504</t>
  </si>
  <si>
    <t>8032542290511</t>
  </si>
  <si>
    <t>8032542290771</t>
  </si>
  <si>
    <t>8032542290788</t>
  </si>
  <si>
    <t>8032542290795</t>
  </si>
  <si>
    <t>8032542290801</t>
  </si>
  <si>
    <t>8032542290818</t>
  </si>
  <si>
    <t>8032542290535</t>
  </si>
  <si>
    <t>8032542290542</t>
  </si>
  <si>
    <t>8032542291365</t>
  </si>
  <si>
    <t>8032542291389</t>
  </si>
  <si>
    <t>8032542291396</t>
  </si>
  <si>
    <t>8032542291402</t>
  </si>
  <si>
    <t>8032542291419</t>
  </si>
  <si>
    <t>8032542290825</t>
  </si>
  <si>
    <t>8032542290849</t>
  </si>
  <si>
    <t>8032542290863</t>
  </si>
  <si>
    <t>8032542290887</t>
  </si>
  <si>
    <t>8032542290900</t>
  </si>
  <si>
    <t>8032542290917</t>
  </si>
  <si>
    <t>8032542290931</t>
  </si>
  <si>
    <t>8032542291433</t>
  </si>
  <si>
    <t>8032542291457</t>
  </si>
  <si>
    <t>8032542291471</t>
  </si>
  <si>
    <t>8032542291488</t>
  </si>
  <si>
    <t>8032542291495</t>
  </si>
  <si>
    <t>8032542291501</t>
  </si>
  <si>
    <t>8032542290955</t>
  </si>
  <si>
    <t>8032542290979</t>
  </si>
  <si>
    <t>8032542290993</t>
  </si>
  <si>
    <t>8032542291013</t>
  </si>
  <si>
    <t>8032542291020</t>
  </si>
  <si>
    <t>8032542291044</t>
  </si>
  <si>
    <t>8032542291075</t>
  </si>
  <si>
    <t>8032542291099</t>
  </si>
  <si>
    <t>8032542291112</t>
  </si>
  <si>
    <t>8032542291129</t>
  </si>
  <si>
    <t>8032542291143</t>
  </si>
  <si>
    <t>8032542291648</t>
  </si>
  <si>
    <t>8032542291914</t>
  </si>
  <si>
    <t>8032542291969</t>
  </si>
  <si>
    <t>8032542291693</t>
  </si>
  <si>
    <t>8032542291747</t>
  </si>
  <si>
    <t>8032542291792</t>
  </si>
  <si>
    <t>8032542291846</t>
  </si>
  <si>
    <t>8032542292010</t>
  </si>
  <si>
    <t>8032542291891</t>
  </si>
  <si>
    <t>8032542292027</t>
  </si>
  <si>
    <t>8032542292126</t>
  </si>
  <si>
    <t>8032542292041</t>
  </si>
  <si>
    <t>8032542292065</t>
  </si>
  <si>
    <t>8032542292089</t>
  </si>
  <si>
    <t>8032542292102</t>
  </si>
  <si>
    <t>8032542292034</t>
  </si>
  <si>
    <t>8032542292133</t>
  </si>
  <si>
    <t>8032542292058</t>
  </si>
  <si>
    <t>8032542292072</t>
  </si>
  <si>
    <t>8032542292096</t>
  </si>
  <si>
    <t>8032542292119</t>
  </si>
  <si>
    <t>8032542292164</t>
  </si>
  <si>
    <t>8032542292140</t>
  </si>
  <si>
    <t>8032542292171</t>
  </si>
  <si>
    <t>8032542292157</t>
  </si>
  <si>
    <t>8032542292188</t>
  </si>
  <si>
    <t>8032542292195</t>
  </si>
  <si>
    <t>8032542291570</t>
  </si>
  <si>
    <t>8032542291587</t>
  </si>
  <si>
    <t>8032542291594</t>
  </si>
  <si>
    <t>8032542291518</t>
  </si>
  <si>
    <t>8032542291525</t>
  </si>
  <si>
    <t>8032542291532</t>
  </si>
  <si>
    <t>8032542291600</t>
  </si>
  <si>
    <t>8032542291617</t>
  </si>
  <si>
    <t>8032542291624</t>
  </si>
  <si>
    <t>8032542291549</t>
  </si>
  <si>
    <t>8032542291556</t>
  </si>
  <si>
    <t>8032542291563</t>
  </si>
  <si>
    <t>8032542294076</t>
  </si>
  <si>
    <t>8032542294052</t>
  </si>
  <si>
    <t>8032542294038</t>
  </si>
  <si>
    <t>8032542294014</t>
  </si>
  <si>
    <t>8032542294168</t>
  </si>
  <si>
    <t>8032542294137</t>
  </si>
  <si>
    <t>8032542294113</t>
  </si>
  <si>
    <t>8032542294090</t>
  </si>
  <si>
    <t>8032542294243</t>
  </si>
  <si>
    <t>8032542294229</t>
  </si>
  <si>
    <t>8032542294205</t>
  </si>
  <si>
    <t>8032542294182</t>
  </si>
  <si>
    <t>8032542294328</t>
  </si>
  <si>
    <t>8032542294304</t>
  </si>
  <si>
    <t>8032542294281</t>
  </si>
  <si>
    <t>8032542294267</t>
  </si>
  <si>
    <t>8032542294403</t>
  </si>
  <si>
    <t>8032542294380</t>
  </si>
  <si>
    <t>8032542294366</t>
  </si>
  <si>
    <t>8032542294342</t>
  </si>
  <si>
    <t>8032542294441</t>
  </si>
  <si>
    <t>8032542294427</t>
  </si>
  <si>
    <t>COPERCHI POLIPROPILENE COLORATI HACCP PREMIUM LINE</t>
  </si>
  <si>
    <t>APPLICAZIONI PROFESSIONALI STANDARD/CUOCIPASTA</t>
  </si>
  <si>
    <t>STANDARD PROFESSIONAL PRODUCTS/PASTA COOKER</t>
  </si>
  <si>
    <t>LSPCH1B</t>
  </si>
  <si>
    <t>CHAMPAGNERA 1 BOTTIGLIA LINEA</t>
  </si>
  <si>
    <t>SPACE</t>
  </si>
  <si>
    <t>LSPCH2B</t>
  </si>
  <si>
    <t>CHAMPAGNERA 2 BOTTIGLIE LINEA</t>
  </si>
  <si>
    <t>LSPCH3B</t>
  </si>
  <si>
    <t>CHAMPAGNERA 3 BOTTIGLIE LINEA</t>
  </si>
  <si>
    <t>LSPCOGPB.BIA</t>
  </si>
  <si>
    <t>GANCIO PORTABORSA PER COLONNA</t>
  </si>
  <si>
    <t>LINEA SPACE BIANCO</t>
  </si>
  <si>
    <t>LSPCOGPB.NER</t>
  </si>
  <si>
    <t>LINEA SPACE NERO</t>
  </si>
  <si>
    <t>LSPCO20.BIA</t>
  </si>
  <si>
    <t>COLONNA DIAM.20 LINEA SPACE</t>
  </si>
  <si>
    <t>BIANCA</t>
  </si>
  <si>
    <t>LSPCO20.NER</t>
  </si>
  <si>
    <t>NERA</t>
  </si>
  <si>
    <t>LSPCO26.BIA</t>
  </si>
  <si>
    <t>COLONNA DIAM.26 LINEA SPACE</t>
  </si>
  <si>
    <t>LSPCO26.NER</t>
  </si>
  <si>
    <t>LSPPBC</t>
  </si>
  <si>
    <t>PORTA BOTTIGLIA CONICO LINEA</t>
  </si>
  <si>
    <t>SPACE FIN.MECCANICA A SPECCHIO</t>
  </si>
  <si>
    <t>LSPPP</t>
  </si>
  <si>
    <t>PORTA PANE LINEA SPACE</t>
  </si>
  <si>
    <t>FIN.MECCANICA A SPECCHIO</t>
  </si>
  <si>
    <t>LSPSU20.BIA</t>
  </si>
  <si>
    <t>SUPPORTO DIAM.20 LINEA SPACE</t>
  </si>
  <si>
    <t>LSPSU20.NER</t>
  </si>
  <si>
    <t>LSPSU26.BIA</t>
  </si>
  <si>
    <t>SUPPORTO DIAM.26 LINEA SPACE</t>
  </si>
  <si>
    <t>LSPSU26.NER</t>
  </si>
  <si>
    <t>LSPSU36.BIA</t>
  </si>
  <si>
    <t>SUPPORTO DIAM.36 LINEA SPACE</t>
  </si>
  <si>
    <t>LSPSU36.NER</t>
  </si>
  <si>
    <t>LVRSU40.BIA</t>
  </si>
  <si>
    <t>SUPPORTO 40 LINEA VERTIGO</t>
  </si>
  <si>
    <t>LVRSU40.NER</t>
  </si>
  <si>
    <t>LVRSU45.BIA</t>
  </si>
  <si>
    <t>SUPPORTO 45 LINEA VERTIGO</t>
  </si>
  <si>
    <t>LVRSU45.NER</t>
  </si>
  <si>
    <t>LZTEB197.BIA</t>
  </si>
  <si>
    <t>ESPOSITORE BOTTIGLIA 197 LINEA</t>
  </si>
  <si>
    <t>ZETA BIANCO</t>
  </si>
  <si>
    <t>LZTEB197.NER</t>
  </si>
  <si>
    <t>ZETA NERO</t>
  </si>
  <si>
    <t>MOAMN11.BIA-01</t>
  </si>
  <si>
    <t>ALZATA MINIMAL BIANCA 1/1</t>
  </si>
  <si>
    <t>H.200 + GN 1/1 H.20</t>
  </si>
  <si>
    <t>MOAMN11.BIA-02</t>
  </si>
  <si>
    <t>H.300 + GN 1/1 H.20</t>
  </si>
  <si>
    <t>MOAMN11.BIA-03</t>
  </si>
  <si>
    <t>MOAMN11.BIA-04</t>
  </si>
  <si>
    <t>C/TAGLIERE IN RESINA</t>
  </si>
  <si>
    <t>MOAMN11.NER-01</t>
  </si>
  <si>
    <t>ALZATA MINIMAL NERA 1/1 H.200</t>
  </si>
  <si>
    <t>+ GN 1/1 H.20</t>
  </si>
  <si>
    <t>MOAMN11.NER-02</t>
  </si>
  <si>
    <t>ALZATA MINIMAL NERA 1/1 H.300</t>
  </si>
  <si>
    <t>MOAMN11.NER-03</t>
  </si>
  <si>
    <t>MOAMN11.NER-04</t>
  </si>
  <si>
    <t>MOAMN12.BIA-01</t>
  </si>
  <si>
    <t>ALZATA MINIMAL BIANCA 1/2 H200</t>
  </si>
  <si>
    <t>+ GN 1/2 H.20</t>
  </si>
  <si>
    <t>MOAMN12.BIA-02</t>
  </si>
  <si>
    <t>ALZATA MINIMAL BIANCA 1/2 H300</t>
  </si>
  <si>
    <t>MOAMN12.BIA-03</t>
  </si>
  <si>
    <t>VERSIONE FREDDO</t>
  </si>
  <si>
    <t>MOAMN12.BIA-04</t>
  </si>
  <si>
    <t>MOAMN12.BIA-05</t>
  </si>
  <si>
    <t>MOAMN12.BIA-06</t>
  </si>
  <si>
    <t>MOAMN12.NER-01</t>
  </si>
  <si>
    <t>ALZATA MINIMAL NERA 1/2 H200</t>
  </si>
  <si>
    <t>MOAMN12.NER-02</t>
  </si>
  <si>
    <t>ALZATA MINIMAL NERA 1/2 H300</t>
  </si>
  <si>
    <t>MOAMN12.NER-03</t>
  </si>
  <si>
    <t>MOAMN12.NER-04</t>
  </si>
  <si>
    <t>MOAMN12.NER-05</t>
  </si>
  <si>
    <t>MOAMN12.NER-06</t>
  </si>
  <si>
    <t>MOAMN13.BIA-01</t>
  </si>
  <si>
    <t>ALZATA MINIMAL BIANCA 1/3 H200</t>
  </si>
  <si>
    <t>+ 1/3 H.20</t>
  </si>
  <si>
    <t>MOAMN13.BIA-02</t>
  </si>
  <si>
    <t>ALZATA MINIMAL BIANCA 1/3 H300</t>
  </si>
  <si>
    <t>MOAMN13.BIA-03</t>
  </si>
  <si>
    <t>MOAMN13.BIA-04</t>
  </si>
  <si>
    <t>MOAMN13.NER-01</t>
  </si>
  <si>
    <t>ALZATA MINIMAL NERA 1/3 H200</t>
  </si>
  <si>
    <t>MOAMN13.NER-02</t>
  </si>
  <si>
    <t>ALZATA MINIMAL NERA 1/3 H300</t>
  </si>
  <si>
    <t>MOAMN13.NER-03</t>
  </si>
  <si>
    <t>MOAMN13.NER-04</t>
  </si>
  <si>
    <t>MOAMN21.BIA-01</t>
  </si>
  <si>
    <t>ALZATA MINIMAL BIANCA 2/1 H200</t>
  </si>
  <si>
    <t>+ 2/1 H.20</t>
  </si>
  <si>
    <t>MOAMN21.BIA-02</t>
  </si>
  <si>
    <t>ALZATA MINIMAL BIANCA 2/1 H300</t>
  </si>
  <si>
    <t>MOAMN21.BIA-03</t>
  </si>
  <si>
    <t>MOAMN21.BIA-04</t>
  </si>
  <si>
    <t>MOAMN21.NER-01</t>
  </si>
  <si>
    <t>ALZATA MINIMAL NERA 2/1 H200</t>
  </si>
  <si>
    <t>MOAMN21.NER-02</t>
  </si>
  <si>
    <t>ALZATA MINIMAL NERA 2/1 H300</t>
  </si>
  <si>
    <t>MOAMN21.NER-03</t>
  </si>
  <si>
    <t>MOAMN21.NER-04</t>
  </si>
  <si>
    <t>MOAMN23.BIA-01</t>
  </si>
  <si>
    <t>ALZATA MINIMAL BIANCA 2/3 H200</t>
  </si>
  <si>
    <t>+ 2/3 H.20</t>
  </si>
  <si>
    <t>MOAMN23.BIA-02</t>
  </si>
  <si>
    <t>ALZATA MINIMAL BIANCA 2/3 H300</t>
  </si>
  <si>
    <t>MOAMN23.BIA-03</t>
  </si>
  <si>
    <t>MOAMN23.BIA-04</t>
  </si>
  <si>
    <t>MOAMN23.BIA-05</t>
  </si>
  <si>
    <t>MOAMN23.BIA-06</t>
  </si>
  <si>
    <t>MOAMN23.NER-01</t>
  </si>
  <si>
    <t>ALZATA MINIMAL NERA 2/3 H200</t>
  </si>
  <si>
    <t>MOAMN23.NER-02</t>
  </si>
  <si>
    <t>ALZATA MINIMAL NERA 2/3 H300</t>
  </si>
  <si>
    <t>MOAMN23.NER-03</t>
  </si>
  <si>
    <t>MOAMN23.NER-04</t>
  </si>
  <si>
    <t>MOAMN23.NER-05</t>
  </si>
  <si>
    <t>MOAMN23.NER-06</t>
  </si>
  <si>
    <t>MOAMN24.BIA-01</t>
  </si>
  <si>
    <t>ALZATA MINIMAL BIANCA 2/4 H200</t>
  </si>
  <si>
    <t>+ GN 2/4 H.20</t>
  </si>
  <si>
    <t>MOAMN24.BIA-02</t>
  </si>
  <si>
    <t>ALZATA MINIMAL BIANCA 2/4 H300</t>
  </si>
  <si>
    <t>MOAMN24.BIA-03</t>
  </si>
  <si>
    <t>MOAMN24.BIA-04</t>
  </si>
  <si>
    <t>ALZATA MINIMAL NERA 2/4 H300</t>
  </si>
  <si>
    <t>MOAMN24.NER-01</t>
  </si>
  <si>
    <t>ALZATA MINIMAL NERA 2/4 H200</t>
  </si>
  <si>
    <t>MOAMN24.NER-02</t>
  </si>
  <si>
    <t>MOAMN24.NER-03</t>
  </si>
  <si>
    <t>MOAMN24.NER-04</t>
  </si>
  <si>
    <t>MOASP.BIA-01</t>
  </si>
  <si>
    <t>SPACE 20 BIANCA</t>
  </si>
  <si>
    <t>+ CHAMPAGNERA DA 1</t>
  </si>
  <si>
    <t>MOASP.BIA-02</t>
  </si>
  <si>
    <t>SPACE 26 BIANCA</t>
  </si>
  <si>
    <t>+ CHAMPAGNERA DA 2</t>
  </si>
  <si>
    <t>MOASP.BIA-03</t>
  </si>
  <si>
    <t>SPACE 36 BIANCA</t>
  </si>
  <si>
    <t>+ CHAMPAGNERA DA 3</t>
  </si>
  <si>
    <t>MOASP.BIA-04</t>
  </si>
  <si>
    <t>SPACE 20 COLONNA BIANCA</t>
  </si>
  <si>
    <t>MOASP.BIA-05</t>
  </si>
  <si>
    <t>MOASP.BIA-06</t>
  </si>
  <si>
    <t>SPACE 20 BIANCA + CIOTOLA</t>
  </si>
  <si>
    <t>MULTIUSO</t>
  </si>
  <si>
    <t>MOASP.BIA-07</t>
  </si>
  <si>
    <t>SPACE 26 BIANCA + CIOTOLA</t>
  </si>
  <si>
    <t>MOASP.BIA-08</t>
  </si>
  <si>
    <t>SPACE 36 BIANCA + CIOTOLA</t>
  </si>
  <si>
    <t>MOASP.NER-01</t>
  </si>
  <si>
    <t>SPACE 20 NERA</t>
  </si>
  <si>
    <t>MOASP.NER-02</t>
  </si>
  <si>
    <t>SPACE 26 NERA</t>
  </si>
  <si>
    <t>MOASP.NER-03</t>
  </si>
  <si>
    <t>SPACE 36 NERA</t>
  </si>
  <si>
    <t>MOASP.NER-04</t>
  </si>
  <si>
    <t>SPACE 20 COLONNA NERA</t>
  </si>
  <si>
    <t>MOASP.NER-05</t>
  </si>
  <si>
    <t>MOASP.NER-06</t>
  </si>
  <si>
    <t>SPACE 20 NERA + CIOTOLA</t>
  </si>
  <si>
    <t>MOASP.NER-07</t>
  </si>
  <si>
    <t>SPACE 26 NERA + CIOTOLA</t>
  </si>
  <si>
    <t>MOASP.NER-08</t>
  </si>
  <si>
    <t>SPACE 36 NERA + CIOTOLA</t>
  </si>
  <si>
    <t>MOAVR.BIA-01</t>
  </si>
  <si>
    <t>VERTIGO 40 BIANCO + VASSOIO</t>
  </si>
  <si>
    <t>C/MANIGLIE</t>
  </si>
  <si>
    <t>MOAVR.BIA-02</t>
  </si>
  <si>
    <t>VERTIGO 45 BIANCO + VASSOIO</t>
  </si>
  <si>
    <t>MOAVR.BIA-03</t>
  </si>
  <si>
    <t>MOAVR.BIA-04</t>
  </si>
  <si>
    <t>MOAVR.NER-01</t>
  </si>
  <si>
    <t>VERTIGO 40 NERO + VASSOIO</t>
  </si>
  <si>
    <t>MOAVR.NER-02</t>
  </si>
  <si>
    <t>VERTIGO 45 NERO + VASSOIO</t>
  </si>
  <si>
    <t>MOAVR.NER-03</t>
  </si>
  <si>
    <t>MOAVR.NER-04</t>
  </si>
  <si>
    <t>MOAWD.BIA-01</t>
  </si>
  <si>
    <t>TAGLIERE WOOD 520X120 BIANCO</t>
  </si>
  <si>
    <t>+ 3 CIOTOLE NERE</t>
  </si>
  <si>
    <t>MOAWD.BIA-02</t>
  </si>
  <si>
    <t>TAGLIERE WOOD 650X120 BIANCO</t>
  </si>
  <si>
    <t>+ 4 CIOTOLE NERE</t>
  </si>
  <si>
    <t>MOAWD.BIA-03</t>
  </si>
  <si>
    <t>TAGLIERE WOOD DIAM.400 BIANCO</t>
  </si>
  <si>
    <t>+ 6 CIOTOLE NERE</t>
  </si>
  <si>
    <t>MOAWD.BIA-04</t>
  </si>
  <si>
    <t>TAGLIERE WOOD 380X350 BIANCO</t>
  </si>
  <si>
    <t>C/VASSOIO + 3 CIOTOLE NERE</t>
  </si>
  <si>
    <t>MOAWD.FAG-01</t>
  </si>
  <si>
    <t>TAGLIERE WOOD 520X120 FAGGIO</t>
  </si>
  <si>
    <t>+ 3 CIOTOLE TRASPARENTI</t>
  </si>
  <si>
    <t>MOAWD.FAG-02</t>
  </si>
  <si>
    <t>TAGLIERE WOOD 650X120 FAGGIO</t>
  </si>
  <si>
    <t>+ 4 CIOTOLE TRASPARENTI</t>
  </si>
  <si>
    <t>MOAWD.FAG-03</t>
  </si>
  <si>
    <t>TAGLIERE WOOD DIAM.400 FAGGIO</t>
  </si>
  <si>
    <t>+ 6 CIOTOLE TRASPARENTI</t>
  </si>
  <si>
    <t>MOAWD.FAG-04</t>
  </si>
  <si>
    <t>TAGLIERE WOOD 380X350 FAGGIO</t>
  </si>
  <si>
    <t>C/VASSOIO + 3 CIOTOLE TRASPARE</t>
  </si>
  <si>
    <t>MOAWD.NER-01</t>
  </si>
  <si>
    <t>TAGLIERE WOOD 520X120 NERO</t>
  </si>
  <si>
    <t>+ 3 CIOTOLE BIANCHE</t>
  </si>
  <si>
    <t>MOAWD.NER-02</t>
  </si>
  <si>
    <t>TAGLIERE WOOD 650X120 NERO</t>
  </si>
  <si>
    <t>+ 4 CIOTOLE BIANCHE</t>
  </si>
  <si>
    <t>MOAWD.NER-03</t>
  </si>
  <si>
    <t>TAGLIERE WOOD DIAM.400 NERO</t>
  </si>
  <si>
    <t>+ 6 CIOTOLE BIANCHE</t>
  </si>
  <si>
    <t>MOAWD.NER-04</t>
  </si>
  <si>
    <t>TAGLIERE WOOD 380X350 NERO</t>
  </si>
  <si>
    <t>C/VASSOIO + 3 CIOTOLE BIANCHE</t>
  </si>
  <si>
    <t>MOAWD12.BIA-01</t>
  </si>
  <si>
    <t>ALZATINA WOOD 346X286 H.220</t>
  </si>
  <si>
    <t>BIANCA C/VASSOIO ELEMENTS</t>
  </si>
  <si>
    <t>MOAWD12.FAG-01</t>
  </si>
  <si>
    <t>FAGGIO C/VASSOIO ELEMENTS</t>
  </si>
  <si>
    <t>MOAWD12.NER-01</t>
  </si>
  <si>
    <t>NERO C/VASSOIO ELEMENTS</t>
  </si>
  <si>
    <t>MOAWD13.BIA-01</t>
  </si>
  <si>
    <t>TAGLIERE WOOD 466X196 BIANCO</t>
  </si>
  <si>
    <t>C/VASSOIO ELEMENTS</t>
  </si>
  <si>
    <t>MOAWD13.FAG-01</t>
  </si>
  <si>
    <t>TAGLIERE WOOD 466X196 FAGGIO</t>
  </si>
  <si>
    <t>MOAWD13.NER-01</t>
  </si>
  <si>
    <t>TAGLIERE WOOD 466X196 NERO</t>
  </si>
  <si>
    <t>MOAWD14.BIA-01</t>
  </si>
  <si>
    <t>MOAWD14.FAG-01</t>
  </si>
  <si>
    <t>MOAWD14.NER-01</t>
  </si>
  <si>
    <t>NERA C/VASSOIO ELEMENTS</t>
  </si>
  <si>
    <t>MOAWD16.BIA-01</t>
  </si>
  <si>
    <t>ALZATINA WOOD 196X182 H.160</t>
  </si>
  <si>
    <t>MOAWD16.BIA-02</t>
  </si>
  <si>
    <t>ALZATINA WOOD 196X182 H.100</t>
  </si>
  <si>
    <t>MOAWD16.FAG-01</t>
  </si>
  <si>
    <t>MOAWD16.FAG-02</t>
  </si>
  <si>
    <t>MOAWD16.NER-01</t>
  </si>
  <si>
    <t>MOAWD16.NER-02</t>
  </si>
  <si>
    <t>MOAWD24.BIA-01</t>
  </si>
  <si>
    <t>TAGLIERE WOOD 670X183 BIANCO</t>
  </si>
  <si>
    <t>MOAWD24.FAG-01</t>
  </si>
  <si>
    <t>TAGLIERE WOOD 670X183 FAGGIO</t>
  </si>
  <si>
    <t>MOAWD24.NER-01</t>
  </si>
  <si>
    <t>TAGLIERE WOOD 670X183 NERO</t>
  </si>
  <si>
    <t>MOAWD28.BIA-01</t>
  </si>
  <si>
    <t>TAGLIERE WOOD 466X153 BIANCO</t>
  </si>
  <si>
    <t>MOAWD28.FAG-01</t>
  </si>
  <si>
    <t>TAGLIERE WOOD 466X153 FAGGIO</t>
  </si>
  <si>
    <t>MOAWD28.NER-01</t>
  </si>
  <si>
    <t>TAGLIERE WOOD 466X153 NERO</t>
  </si>
  <si>
    <t>MOAZT.BIA-01</t>
  </si>
  <si>
    <t>ZETA 134 BIANCO + VASSOIO</t>
  </si>
  <si>
    <t>ELEMENTS 18X16 (176X162)</t>
  </si>
  <si>
    <t>MOAZT.BIA-02</t>
  </si>
  <si>
    <t>ELEMENTS 26X16 (263X160)</t>
  </si>
  <si>
    <t>MOAZT.BIA-03</t>
  </si>
  <si>
    <t>ELEMENTS 32X17 (325X175)</t>
  </si>
  <si>
    <t>MOAZT.BIA-04</t>
  </si>
  <si>
    <t>ZETA 197 BIANCO + VASSOIO</t>
  </si>
  <si>
    <t>MOAZT.BIA-05</t>
  </si>
  <si>
    <t>MOAZT.BIA-06</t>
  </si>
  <si>
    <t>ZETA 248 BIANCO + VASSOIO</t>
  </si>
  <si>
    <t>MOAZT.BIA-07</t>
  </si>
  <si>
    <t>MOAZT.BIA-08</t>
  </si>
  <si>
    <t>ZETA 192 BIANCO</t>
  </si>
  <si>
    <t>+ 1 PORTACUCCHIAINI</t>
  </si>
  <si>
    <t>MOAZT.BIA-09</t>
  </si>
  <si>
    <t>+ 2 PORTACUCCHIAINI</t>
  </si>
  <si>
    <t>MOAZT.NER-01</t>
  </si>
  <si>
    <t>ZETA 134 NERO + VASSOIO</t>
  </si>
  <si>
    <t>MOAZT.NER-02</t>
  </si>
  <si>
    <t>MOAZT.NER-03</t>
  </si>
  <si>
    <t>MOAZT.NER-04</t>
  </si>
  <si>
    <t>ZETA 197 NERO + VASSOIO</t>
  </si>
  <si>
    <t>MOAZT.NER-05</t>
  </si>
  <si>
    <t>MOAZT.NER-06</t>
  </si>
  <si>
    <t>ZETA 248 NERO + VASSOIO</t>
  </si>
  <si>
    <t>MOAZT.NER-07</t>
  </si>
  <si>
    <t>MOAZT.NER-08</t>
  </si>
  <si>
    <t>ZETA 192 NERO</t>
  </si>
  <si>
    <t>MOAZT.NER-09</t>
  </si>
  <si>
    <t>VSEL176162AC-01</t>
  </si>
  <si>
    <t>VASSOIO ELEMETS CM 18X16</t>
  </si>
  <si>
    <t>SPESS.0,7 FIN.BA</t>
  </si>
  <si>
    <t>VSEL263160AC-01</t>
  </si>
  <si>
    <t>VASSOIO ELEMETS CM 26X16</t>
  </si>
  <si>
    <t>VSEL325132AC-01</t>
  </si>
  <si>
    <t>VASSOIO ELEMETS CM 32X13</t>
  </si>
  <si>
    <t>VSEL325175AC-01</t>
  </si>
  <si>
    <t>VASSOIO ELEMETS CM 32X17</t>
  </si>
  <si>
    <t>VSEL325265AC-01</t>
  </si>
  <si>
    <t>VASSOIO ELEMETS CM 32X26</t>
  </si>
  <si>
    <t>VSEL354324AC-01</t>
  </si>
  <si>
    <t>VASSOIO ELEMETS CM 35X32</t>
  </si>
  <si>
    <t>VSEL529162AC-01</t>
  </si>
  <si>
    <t>VASSOIO ELEMETS CM 53X16</t>
  </si>
  <si>
    <t>VSEL529324AC-01</t>
  </si>
  <si>
    <t>VASSOIO ELEMETS CM 53X32</t>
  </si>
  <si>
    <t>SPESS.0,8 FIN.BA</t>
  </si>
  <si>
    <t>VSEL648528AC-01</t>
  </si>
  <si>
    <t>VASSOIO ELEMETS CM 65X53</t>
  </si>
  <si>
    <t>SPESS.1MM FIN.BA</t>
  </si>
  <si>
    <t>CPPT12000 TRASPARENTE</t>
  </si>
  <si>
    <t>CPPT13000 TRASPARENTE</t>
  </si>
  <si>
    <t>CPPT14000 TRASPARENTE</t>
  </si>
  <si>
    <t>CPPT16000 TRASPARENTE</t>
  </si>
  <si>
    <t>SET BPP19065MOA.ROSA E</t>
  </si>
  <si>
    <t>CPPT19000 TRASPARENTE</t>
  </si>
  <si>
    <t>Mod.2/3</t>
  </si>
  <si>
    <t>Mod.1/2</t>
  </si>
  <si>
    <t>Mod.1/3</t>
  </si>
  <si>
    <t>LBPIEL</t>
  </si>
  <si>
    <t>PIASTRA ELETTRICA 400W</t>
  </si>
  <si>
    <t>LMNAL11200.BIA</t>
  </si>
  <si>
    <t>ALZATINA 1/1 H.200 LINEA</t>
  </si>
  <si>
    <t>MINIMAL BIANCA</t>
  </si>
  <si>
    <t>LMNAL11200.NER</t>
  </si>
  <si>
    <t>MINIMAL NERA</t>
  </si>
  <si>
    <t>LMNAL11300.BIA</t>
  </si>
  <si>
    <t>ALZATINA 1/1 H.300 LINEA</t>
  </si>
  <si>
    <t>LMNAL11300.NER</t>
  </si>
  <si>
    <t>LMNAL12200.BIA</t>
  </si>
  <si>
    <t>ALZATINA 1/2 H.200 LINEA</t>
  </si>
  <si>
    <t>LMNAL12200.NER</t>
  </si>
  <si>
    <t>LMNAL12300.BIA</t>
  </si>
  <si>
    <t>ALZATINA 1/2 H.300 LINEA</t>
  </si>
  <si>
    <t>LMNAL12300.NER</t>
  </si>
  <si>
    <t>LMNAL13200.BIA</t>
  </si>
  <si>
    <t>ALZATINA 1/3 H.200 LINEA</t>
  </si>
  <si>
    <t>LMNAL13200.NER</t>
  </si>
  <si>
    <t>LMNAL13300.BIA</t>
  </si>
  <si>
    <t>ALZATINA 1/3 H.300 LINEA</t>
  </si>
  <si>
    <t>LMNAL13300.NER</t>
  </si>
  <si>
    <t>LMNAL21200.BIA</t>
  </si>
  <si>
    <t>ALZATINA 2/1 H.200 LINEA</t>
  </si>
  <si>
    <t>LMNAL21200.NER</t>
  </si>
  <si>
    <t>LMNAL21300.BIA</t>
  </si>
  <si>
    <t>ALZATINA 2/1 H.300 LINEA</t>
  </si>
  <si>
    <t>LMNAL21300.NER</t>
  </si>
  <si>
    <t>LMNAL23200.BIA</t>
  </si>
  <si>
    <t>ALZATINA 2/3 H.200 LINEA</t>
  </si>
  <si>
    <t>LMNAL23200.NER</t>
  </si>
  <si>
    <t>LMNAL23300.BIA</t>
  </si>
  <si>
    <t>ALZATINA 2/3 H.300 LINEA</t>
  </si>
  <si>
    <t>LMNAL23300.NER</t>
  </si>
  <si>
    <t>LMNAL24200.BIA</t>
  </si>
  <si>
    <t>ALZATINA 2/4 H.200 LINEA</t>
  </si>
  <si>
    <t>LMNAL24200.NER</t>
  </si>
  <si>
    <t>LMNAL24300.BIA</t>
  </si>
  <si>
    <t>ALZATINA 2/4 H.300 LINEA</t>
  </si>
  <si>
    <t>LMNAL24300.NER</t>
  </si>
  <si>
    <t>LMNTOTEM.BIA</t>
  </si>
  <si>
    <t>TOTEM PORTA GN LINEA MINIMAL</t>
  </si>
  <si>
    <t>LMNTOTEM.NER</t>
  </si>
  <si>
    <t>MOASM-01</t>
  </si>
  <si>
    <t>DOSASPAGHETTI</t>
  </si>
  <si>
    <t>MOASM-02</t>
  </si>
  <si>
    <t>PORTACALICI DA 2</t>
  </si>
  <si>
    <t>MOASM-03</t>
  </si>
  <si>
    <t>PORTACALICI DA 3</t>
  </si>
  <si>
    <t>MOASM-04</t>
  </si>
  <si>
    <t>PORTACALICI DA 4</t>
  </si>
  <si>
    <t>VSEL176108AC-01</t>
  </si>
  <si>
    <t>VASSOIO ELEMETS CM 18X11</t>
  </si>
  <si>
    <t>LBDIST</t>
  </si>
  <si>
    <t>DISTANZIALI DIAMETRO 8</t>
  </si>
  <si>
    <t>(SINGOLO DISTANZIALE)</t>
  </si>
  <si>
    <t>PBPIEL</t>
  </si>
  <si>
    <t>PIASTRA RISCALDANTE ELETTRICA</t>
  </si>
  <si>
    <t>Listino Prezzi</t>
  </si>
  <si>
    <t xml:space="preserve"> Price List</t>
  </si>
  <si>
    <t>GRIGLIE IN ACCIAIO INOX</t>
  </si>
  <si>
    <t>descrizione</t>
  </si>
  <si>
    <t>Prezzo                    Price</t>
  </si>
  <si>
    <t>GR11AC-01</t>
  </si>
  <si>
    <t>GR21AC-01</t>
  </si>
  <si>
    <t>STAINLESS STEEL GRID</t>
  </si>
  <si>
    <t>GR600400AC-01</t>
  </si>
  <si>
    <t>Griglia in filo inox 1/1</t>
  </si>
  <si>
    <t>Griglia in filo inox 2/1</t>
  </si>
  <si>
    <t>griglia in filo inox 600x400</t>
  </si>
  <si>
    <t>TEGLIE IN ACCIAIO INOX PER FRITTURA</t>
  </si>
  <si>
    <t>descizione</t>
  </si>
  <si>
    <t>TF11040AC-02</t>
  </si>
  <si>
    <t>TF11040AC-03</t>
  </si>
  <si>
    <t>Teglia in acciaio inox 1/1 h.40 per frittura in lamiera forata</t>
  </si>
  <si>
    <t>FALSI FONDI - MANIGLIE E SEPARATORI IN ACCIAIO INOX - GRIGLE E TEGLIE PER FRITTURA IN ACCIAIO INOX</t>
  </si>
  <si>
    <t xml:space="preserve">POLYPROPYLENE RECTANGULAR "FOODIE BOX"	</t>
  </si>
  <si>
    <t>Descrizione
Description</t>
  </si>
  <si>
    <t>3.000 pcs</t>
  </si>
  <si>
    <t>10.000 pcs</t>
  </si>
  <si>
    <t>30.000 pcs</t>
  </si>
  <si>
    <t>Coperchio polipropilene trasparente</t>
  </si>
  <si>
    <t>Coperchio polipropilene bianco</t>
  </si>
  <si>
    <t>Coperchio polipropilene nero</t>
  </si>
  <si>
    <t>Coperchio polipropilene colori a scelta</t>
  </si>
  <si>
    <t>POLYPROPYLENE ROUND "FOODIE BOWL"</t>
  </si>
  <si>
    <t>Coperchio polipropilene  nero</t>
  </si>
  <si>
    <t>Per le ciotole
For containers</t>
  </si>
  <si>
    <t>Standard: Italia - Altre bandiere, qualsiasi tipo di grafica: q.tà minima 3.000 pz</t>
  </si>
  <si>
    <t>Standard: Italy - For any othert flag, the MOQ is 3.000 pcs</t>
  </si>
  <si>
    <t>Per i coperchi
For lids</t>
  </si>
  <si>
    <t>Colori standard: trasparente, bianco, nero - altri colori: q.tà minima 3.000 pz</t>
  </si>
  <si>
    <t>Standard colors: transparent, white, black -other colors: MOQ is 3.000 pcs</t>
  </si>
  <si>
    <t>CIOTOLA IN POLICARBONATO</t>
  </si>
  <si>
    <t>POLYCARBONATE BOWL</t>
  </si>
  <si>
    <t>Ciotola policarbonato trasparente Ø120 mm</t>
  </si>
  <si>
    <t>Transparent polycarbonate bowl Ø120</t>
  </si>
  <si>
    <t>CIODROP12.COLOR</t>
  </si>
  <si>
    <t>Ciotola policarbonato colorato Ø120 mm</t>
  </si>
  <si>
    <t>Colored polycarbonate bowl Ø120</t>
  </si>
  <si>
    <t>Ciotola policarbonato trasparente Ø220 mm</t>
  </si>
  <si>
    <t>Transparent polycarbonate bowl Ø220</t>
  </si>
  <si>
    <t>CIODROP22.COLOR</t>
  </si>
  <si>
    <t>Ciotola policarbonato colorato Ø220 mm</t>
  </si>
  <si>
    <t>Colored polycarbonate bowl Ø220</t>
  </si>
  <si>
    <t>Ciotola policarbonato trasparente Ø280 mm</t>
  </si>
  <si>
    <t>Transparent polycarbonate bowl Ø280</t>
  </si>
  <si>
    <t>CIODROP28.COLOR</t>
  </si>
  <si>
    <t>Ciotola policarbonato colorato Ø280 mm</t>
  </si>
  <si>
    <t>Colored polycarbonate bowl Ø280</t>
  </si>
  <si>
    <t>Any color upon request: minimum order 3000 pcs</t>
  </si>
  <si>
    <t>Es.: CIODROP.12.BIA = Ciotola Ø 120 policarbonato bianco</t>
  </si>
  <si>
    <t>Example: CIODROP.12.BIA =Polycarbonate bowl Ø120 white color</t>
  </si>
  <si>
    <t>CIOTOLA IN ACCIAIO</t>
  </si>
  <si>
    <t>STAINLESS STEEL BOWL</t>
  </si>
  <si>
    <t>Ciotola in acciaio inox Ø260 mm h.130 mm sp. 0,7 mm</t>
  </si>
  <si>
    <t>Stainless Steel bowl Ø260 mm h. 130 mm Thk. 0,7 mm</t>
  </si>
  <si>
    <t>Ciotola in acciaio inox Ø300 mm h.150 mm sp. 0,7 mm</t>
  </si>
  <si>
    <t>Stainless Steel bowl Ø300 mm h.150 mm Thk. 0,7 mm</t>
  </si>
  <si>
    <t>Ciotola in acciaio inox Ø360 mm h.160 mm sp. 0,8 mm</t>
  </si>
  <si>
    <t>Stainless Steel bowl Ø360 mm h.160 mm Thk. 0,8 mm</t>
  </si>
  <si>
    <t>PP11PET-01</t>
  </si>
  <si>
    <t>PP11PET-02</t>
  </si>
  <si>
    <t>PP11PET-03</t>
  </si>
  <si>
    <t>PP11PET-04</t>
  </si>
  <si>
    <t>PP11PET-05</t>
  </si>
  <si>
    <t>PP11PET-06</t>
  </si>
  <si>
    <t>PU12PET-01</t>
  </si>
  <si>
    <t>PU12PET-02</t>
  </si>
  <si>
    <t>PORTA POSATE IN PET</t>
  </si>
  <si>
    <t>PORTA UOVA IN PET</t>
  </si>
  <si>
    <t>Descrizione</t>
  </si>
  <si>
    <t>COM12PE000-01</t>
  </si>
  <si>
    <t>COM11PE000-01</t>
  </si>
  <si>
    <t>porta posate 1/1 termoformato in PET a 4 scomparti grigio</t>
  </si>
  <si>
    <t>porta posate 1/1 termoformato in PET A 4 scomparti nero</t>
  </si>
  <si>
    <t>porta posate 1/1 termoformato in PET a 6 scomparti (3+3) grigio</t>
  </si>
  <si>
    <t>porta posate 1/1 termoformato in PET a 6 scomparti (3+3) nero</t>
  </si>
  <si>
    <t>porta posate 1/1 termoformato in PET a 4 scomparti bianco</t>
  </si>
  <si>
    <t>porta posate 1/1 termoformato in PET a 6 scomparti (3+3) bianco</t>
  </si>
  <si>
    <t>porta uova 1/2 termoformato in PET a 20 scomparti bianco</t>
  </si>
  <si>
    <t>porta uova 1/2 termoformato in PET a 20 scomparti nero</t>
  </si>
  <si>
    <t>COPERCHI A MUFFOLA</t>
  </si>
  <si>
    <t>1/1 PET grey color 4-compartment cutlery holder</t>
  </si>
  <si>
    <t>1/1 PET black color 4-compartment cutlery holder</t>
  </si>
  <si>
    <t>1/1 PET grey color 6-compartment (3+3) cutlery holder</t>
  </si>
  <si>
    <t>1/1 PET black color 6-compartment (3+3) cutlery holder</t>
  </si>
  <si>
    <t>1/1 PET white color 4-compartment cutlery holder</t>
  </si>
  <si>
    <t>1/1 PET white color 6-compartment (3+3) cutlery holder</t>
  </si>
  <si>
    <t>Egg holder</t>
  </si>
  <si>
    <t>1/2 PET white color 20-compartment thermoformed egg holder</t>
  </si>
  <si>
    <t>1/2 PET black color 20-compartment thermoformed egg holder</t>
  </si>
  <si>
    <t>Dome lids</t>
  </si>
  <si>
    <t>STAINLESS STEEL FRYING TRAYS</t>
  </si>
  <si>
    <t>1/1 stainless steel h.40 frying perforated tray</t>
  </si>
  <si>
    <t>1/1 stainless steel h.40 frying wire tray</t>
  </si>
  <si>
    <t>GRIGLIA IN FILO INOX 1/1</t>
  </si>
  <si>
    <t>GRIGLIA IN FILO INOX 2/1</t>
  </si>
  <si>
    <t>GRIGLIA IN FILO INOX 600X400</t>
  </si>
  <si>
    <t>MOA2C.BIA</t>
  </si>
  <si>
    <t>MOA2D.BIA</t>
  </si>
  <si>
    <t>MOA2E.BIA</t>
  </si>
  <si>
    <t>TEGLIA 1/1 H.40 PER FRITTURA</t>
  </si>
  <si>
    <t>IN LAMIERA FORATA INOX</t>
  </si>
  <si>
    <t>BAPL11150BA</t>
  </si>
  <si>
    <t>BACINELLA 1/1 H.150 NON</t>
  </si>
  <si>
    <t>NORMALIZZATA PREMIUM LINE</t>
  </si>
  <si>
    <t>BAPL12150BA</t>
  </si>
  <si>
    <t>BACINELLA 1/2 H.150 NON</t>
  </si>
  <si>
    <t>BAPL13150BA</t>
  </si>
  <si>
    <t>BACINELLA 1/3 H.150 NON</t>
  </si>
  <si>
    <t>BAPL19100BA</t>
  </si>
  <si>
    <t>BACINELLA 1/9 H.100 NON</t>
  </si>
  <si>
    <t>PORTA POSATE 1/1 TERMOFORMATO</t>
  </si>
  <si>
    <t>IN PET A 4 SCOMPARTI GRIGIO</t>
  </si>
  <si>
    <t>IN PET A 4 SCOMPARTI NERO</t>
  </si>
  <si>
    <t>IN PET 6 SCOMPARTI(3+3)GRIGIO</t>
  </si>
  <si>
    <t>IN PET 6 SCOMPARTI(3+3)NERO</t>
  </si>
  <si>
    <t>IN PET A 4 SCOMPARTI BIANCO</t>
  </si>
  <si>
    <t>IN PET 6 SCOMPARTI(3+3)BIANCO</t>
  </si>
  <si>
    <t>PORTA UOVA 1/2 TERMOFORMATO IN</t>
  </si>
  <si>
    <t>PET A 20 SCOMPARTI BIANCO</t>
  </si>
  <si>
    <t>PET A 20 SCOMPARTI NERO</t>
  </si>
  <si>
    <t>BPP19100.MAR</t>
  </si>
  <si>
    <t>H.100 MARRONE</t>
  </si>
  <si>
    <t>CIODROP12.BEIGE</t>
  </si>
  <si>
    <t>CIOTOLA POLICARBONATO BEIGE</t>
  </si>
  <si>
    <t>CIODROP12.MAR</t>
  </si>
  <si>
    <t>CIOTOLA POLICARBONATO MARRONE</t>
  </si>
  <si>
    <t>VA4216SBPMIETP</t>
  </si>
  <si>
    <t>B.PIANO MECCANICA INT/EST E TP</t>
  </si>
  <si>
    <t>VA4216SBPMTP</t>
  </si>
  <si>
    <t>B.PIANO MECCANICA INT E TP</t>
  </si>
  <si>
    <t>VA604530DX1.2D</t>
  </si>
  <si>
    <t>VASCA 600X450X300 SP.12/10 DX</t>
  </si>
  <si>
    <t>VA604530SX1.2D</t>
  </si>
  <si>
    <t>VASCA 600X450X300 SP.12/10 SX</t>
  </si>
  <si>
    <t xml:space="preserve">Teglia in acciaio inox 1/1 h.40 per frittura in filo </t>
  </si>
  <si>
    <t>vaschetta trasparente/Transparent container</t>
  </si>
  <si>
    <t>vaschetta bianca/ White container</t>
  </si>
  <si>
    <t>vaschetta nero / Black container</t>
  </si>
  <si>
    <t>vaschetta colori a scelta / Other color container</t>
  </si>
  <si>
    <t>vaschetta Italia / Italy container</t>
  </si>
  <si>
    <t>vaschetta "Bandiere" / "Flags" container</t>
  </si>
  <si>
    <t>VASCHETTE ROTONDE POLYPROPILENE "FOODIE BOWL"</t>
  </si>
  <si>
    <t>VASCHETTE RETTANGOLARI POLYPROPILENE "FOODIE BOX"</t>
  </si>
  <si>
    <t>coperchio 1/2 a muffola termoformato in PET trasparente</t>
  </si>
  <si>
    <t>coperchio 1/1 a muffola termoformato in PET trasparente</t>
  </si>
  <si>
    <t>1/2 PET thermoformed transparent dome lid</t>
  </si>
  <si>
    <t>1/1 PET thermoformed transparent dome lid</t>
  </si>
  <si>
    <t>Minimum order quantity: 1.000 pcs per model, subject to stock availability</t>
  </si>
  <si>
    <t>Quantità minima: 1.000 pz per modello salvo disponibilità di magazzino</t>
  </si>
  <si>
    <t>N.B. Qualsiasi colore per quantitativi superiori a 1.000 pz</t>
  </si>
  <si>
    <t>N.B. Any color for quantities higher than 1.000 pcs</t>
  </si>
  <si>
    <t xml:space="preserve">Colori standard:  Blu (BLU); Giallo (GIA); Rosso (ROS); Verde (VER); Viola (VIO) </t>
  </si>
  <si>
    <t>Standard colors: Blue (BLU); Yellow (GIA); Red (ROS); Green (VER); Purple (VIO)</t>
  </si>
  <si>
    <r>
      <t>BP11200.BIA</t>
    </r>
    <r>
      <rPr>
        <sz val="10"/>
        <color indexed="9"/>
        <rFont val="Tahoma"/>
        <family val="2"/>
      </rPr>
      <t>.BIA</t>
    </r>
  </si>
  <si>
    <r>
      <t>BP11150.BIA</t>
    </r>
    <r>
      <rPr>
        <sz val="10"/>
        <color indexed="9"/>
        <rFont val="Tahoma"/>
        <family val="2"/>
      </rPr>
      <t>.BIA</t>
    </r>
  </si>
  <si>
    <r>
      <t>BP11100.BIA</t>
    </r>
    <r>
      <rPr>
        <sz val="10"/>
        <color indexed="9"/>
        <rFont val="Tahoma"/>
        <family val="2"/>
      </rPr>
      <t>.BIA</t>
    </r>
  </si>
  <si>
    <r>
      <t>BP11065.BIA</t>
    </r>
    <r>
      <rPr>
        <sz val="10"/>
        <color indexed="9"/>
        <rFont val="Tahoma"/>
        <family val="2"/>
      </rPr>
      <t>BIA</t>
    </r>
  </si>
  <si>
    <r>
      <t>BP12200.BIA</t>
    </r>
    <r>
      <rPr>
        <sz val="10"/>
        <color indexed="9"/>
        <rFont val="Tahoma"/>
        <family val="2"/>
      </rPr>
      <t>.BIA</t>
    </r>
  </si>
  <si>
    <r>
      <t>BP12150.BIA</t>
    </r>
    <r>
      <rPr>
        <sz val="10"/>
        <color indexed="9"/>
        <rFont val="Tahoma"/>
        <family val="2"/>
      </rPr>
      <t>.BIA</t>
    </r>
  </si>
  <si>
    <r>
      <t>BP12100.BIA</t>
    </r>
    <r>
      <rPr>
        <sz val="10"/>
        <color indexed="9"/>
        <rFont val="Tahoma"/>
        <family val="2"/>
      </rPr>
      <t>.BIA</t>
    </r>
  </si>
  <si>
    <r>
      <t>BP12065.BIA</t>
    </r>
    <r>
      <rPr>
        <sz val="10"/>
        <color indexed="9"/>
        <rFont val="Tahoma"/>
        <family val="2"/>
      </rPr>
      <t>.BIA</t>
    </r>
  </si>
  <si>
    <r>
      <t>BP13200.BIA</t>
    </r>
    <r>
      <rPr>
        <sz val="10"/>
        <color indexed="9"/>
        <rFont val="Tahoma"/>
        <family val="2"/>
      </rPr>
      <t>.BIA</t>
    </r>
  </si>
  <si>
    <r>
      <t>BP13150.BIA</t>
    </r>
    <r>
      <rPr>
        <sz val="10"/>
        <color indexed="9"/>
        <rFont val="Tahoma"/>
        <family val="2"/>
      </rPr>
      <t>BIA</t>
    </r>
  </si>
  <si>
    <r>
      <t>BP13100.BIA</t>
    </r>
    <r>
      <rPr>
        <sz val="10"/>
        <color indexed="9"/>
        <rFont val="Tahoma"/>
        <family val="2"/>
      </rPr>
      <t>.BIA</t>
    </r>
  </si>
  <si>
    <r>
      <t>BP13065.BIA</t>
    </r>
    <r>
      <rPr>
        <sz val="10"/>
        <color indexed="9"/>
        <rFont val="Tahoma"/>
        <family val="2"/>
      </rPr>
      <t>.BIA</t>
    </r>
  </si>
  <si>
    <r>
      <t>BP14200.BIA</t>
    </r>
    <r>
      <rPr>
        <sz val="10"/>
        <color indexed="9"/>
        <rFont val="Tahoma"/>
        <family val="2"/>
      </rPr>
      <t>.BIA</t>
    </r>
  </si>
  <si>
    <r>
      <t>BP14150.BIA</t>
    </r>
    <r>
      <rPr>
        <sz val="10"/>
        <color indexed="9"/>
        <rFont val="Tahoma"/>
        <family val="2"/>
      </rPr>
      <t>BIA</t>
    </r>
  </si>
  <si>
    <r>
      <t>BP14100.BIA</t>
    </r>
    <r>
      <rPr>
        <sz val="10"/>
        <color indexed="9"/>
        <rFont val="Tahoma"/>
        <family val="2"/>
      </rPr>
      <t>BIA</t>
    </r>
  </si>
  <si>
    <r>
      <t>BP14065.BIA</t>
    </r>
    <r>
      <rPr>
        <sz val="10"/>
        <color indexed="9"/>
        <rFont val="Tahoma"/>
        <family val="2"/>
      </rPr>
      <t>.BIA</t>
    </r>
  </si>
  <si>
    <r>
      <t>BP16200.BIA</t>
    </r>
    <r>
      <rPr>
        <sz val="10"/>
        <color indexed="9"/>
        <rFont val="Tahoma"/>
        <family val="2"/>
      </rPr>
      <t>.BIA</t>
    </r>
  </si>
  <si>
    <r>
      <t>BP16150.BIA</t>
    </r>
    <r>
      <rPr>
        <sz val="10"/>
        <color indexed="9"/>
        <rFont val="Tahoma"/>
        <family val="2"/>
      </rPr>
      <t>.BIA</t>
    </r>
  </si>
  <si>
    <r>
      <t>BP16100.BIA</t>
    </r>
    <r>
      <rPr>
        <sz val="10"/>
        <color indexed="9"/>
        <rFont val="Tahoma"/>
        <family val="2"/>
      </rPr>
      <t>.BIA</t>
    </r>
  </si>
  <si>
    <r>
      <t>BP16065.BIA</t>
    </r>
    <r>
      <rPr>
        <sz val="10"/>
        <color indexed="9"/>
        <rFont val="Tahoma"/>
        <family val="2"/>
      </rPr>
      <t>.BIA</t>
    </r>
  </si>
  <si>
    <r>
      <t>BP19100.BIA</t>
    </r>
    <r>
      <rPr>
        <sz val="10"/>
        <color indexed="9"/>
        <rFont val="Tahoma"/>
        <family val="2"/>
      </rPr>
      <t>.BIA</t>
    </r>
  </si>
  <si>
    <r>
      <t>BP19065.BIA</t>
    </r>
    <r>
      <rPr>
        <sz val="10"/>
        <color indexed="9"/>
        <rFont val="Tahoma"/>
        <family val="2"/>
      </rPr>
      <t>.BIA</t>
    </r>
  </si>
  <si>
    <r>
      <t>FFP11000.BIA</t>
    </r>
    <r>
      <rPr>
        <sz val="10"/>
        <color indexed="9"/>
        <rFont val="Tahoma"/>
        <family val="2"/>
      </rPr>
      <t>.BIA</t>
    </r>
  </si>
  <si>
    <r>
      <t>FFP12000.BIA</t>
    </r>
    <r>
      <rPr>
        <sz val="10"/>
        <color indexed="9"/>
        <rFont val="Tahoma"/>
        <family val="2"/>
      </rPr>
      <t>.BIA</t>
    </r>
  </si>
  <si>
    <r>
      <t>FFP13000.BIA</t>
    </r>
    <r>
      <rPr>
        <sz val="10"/>
        <color indexed="9"/>
        <rFont val="Tahoma"/>
        <family val="2"/>
      </rPr>
      <t>.BIA</t>
    </r>
  </si>
  <si>
    <r>
      <t>FFP16000.BIA</t>
    </r>
    <r>
      <rPr>
        <sz val="10"/>
        <color indexed="9"/>
        <rFont val="Tahoma"/>
        <family val="2"/>
      </rPr>
      <t>.BIA</t>
    </r>
  </si>
  <si>
    <t xml:space="preserve"> .COLOR</t>
  </si>
  <si>
    <t>BLACK POLYCARBONATE GASTRONORM CONTAINERS</t>
  </si>
  <si>
    <r>
      <t>CONTENITORI GASTRONORM POLICARBONATO NERO</t>
    </r>
    <r>
      <rPr>
        <b/>
        <sz val="14"/>
        <rFont val="Tahoma"/>
        <family val="2"/>
      </rPr>
      <t xml:space="preserve">                                                                                                </t>
    </r>
  </si>
  <si>
    <t>BLACK POLYCARBONATE LIDS</t>
  </si>
  <si>
    <r>
      <t>COPERCHI POLICARBONATO NERO</t>
    </r>
    <r>
      <rPr>
        <b/>
        <sz val="13.5"/>
        <rFont val="Tahoma"/>
        <family val="2"/>
      </rPr>
      <t xml:space="preserve">                                                                                             </t>
    </r>
  </si>
  <si>
    <r>
      <t>FALSI FONDI POLICARBONATO NERO</t>
    </r>
    <r>
      <rPr>
        <b/>
        <sz val="14"/>
        <rFont val="Tahoma"/>
        <family val="2"/>
      </rPr>
      <t xml:space="preserve">                                                                                         </t>
    </r>
  </si>
  <si>
    <t>BLACK POLYCARBONATE DRAINER PLATES</t>
  </si>
  <si>
    <r>
      <t>CONTENITORI GASTRONORM POLICARBONATO BIANCO</t>
    </r>
    <r>
      <rPr>
        <b/>
        <sz val="14"/>
        <rFont val="Tahoma"/>
        <family val="2"/>
      </rPr>
      <t xml:space="preserve">                                                                                                </t>
    </r>
  </si>
  <si>
    <t>WHITE POLYCARBONATE GASTRONORM CONTAINERS</t>
  </si>
  <si>
    <r>
      <t>COPERCHI POLICARBONATO BIANCO</t>
    </r>
    <r>
      <rPr>
        <b/>
        <sz val="13.5"/>
        <rFont val="Tahoma"/>
        <family val="2"/>
      </rPr>
      <t xml:space="preserve">                                                                                               </t>
    </r>
  </si>
  <si>
    <t>WHITE POLYCARBONATE LIDS</t>
  </si>
  <si>
    <r>
      <t>FALSI FONDI POLICARBONATO BIANCO</t>
    </r>
    <r>
      <rPr>
        <b/>
        <sz val="14"/>
        <rFont val="Tahoma"/>
        <family val="2"/>
      </rPr>
      <t xml:space="preserve">                                                                                            </t>
    </r>
  </si>
  <si>
    <t>WHITE POLYCARBONATE DRAINER PLATES</t>
  </si>
  <si>
    <t>Es.: BP11200.BLU = Bacinella 1/1 h. 200 policarbonato BLU</t>
  </si>
  <si>
    <t>Example: BP11200.BLU = PC GN container 1/1 h. 200 blu color</t>
  </si>
  <si>
    <t>CONTENITORI GASTRONORM IN POLICARBONATO BIANCO</t>
  </si>
  <si>
    <t>CONTENITORI GASTRONORM IN POLICARBONATO NERO</t>
  </si>
  <si>
    <t>FOODIE BOX E FOODIE BOWL</t>
  </si>
  <si>
    <t>FOODIE BOX AND BOWLS</t>
  </si>
  <si>
    <t>CIOTOLE POLICARBONATO E ACCIAIO</t>
  </si>
  <si>
    <t>Pag. 50</t>
  </si>
  <si>
    <t>Pag. 51</t>
  </si>
  <si>
    <t>Pag. 52</t>
  </si>
  <si>
    <t>Pag. 53</t>
  </si>
  <si>
    <t>Pag. 54</t>
  </si>
  <si>
    <t>POLYCARBONATE BOWL / STAINLESS STEEL BOWL</t>
  </si>
  <si>
    <t xml:space="preserve">EGG HOLDER / DOME LIDS </t>
  </si>
  <si>
    <t>PORTA POSATE PET / PORTA UOVA / COPERCHI A MUFFOLA</t>
  </si>
  <si>
    <t>BS11040</t>
  </si>
  <si>
    <t>BS12040</t>
  </si>
  <si>
    <t>VASCHETTA POLIPROPILENE</t>
  </si>
  <si>
    <t>VASCHETTA POLIPROPILENE ITALIA</t>
  </si>
  <si>
    <t>COPERCHIO 1/1 A MUFFOLA TERMO-</t>
  </si>
  <si>
    <t>FORMATO IN PET TRASPARENTE</t>
  </si>
  <si>
    <t>COPERCHIO 1/2 A MUFFOLA TERMO-</t>
  </si>
  <si>
    <t>LMNTR11</t>
  </si>
  <si>
    <t>TAGLIERE IN RESINA 1/1</t>
  </si>
  <si>
    <t>LMNTR12</t>
  </si>
  <si>
    <t>TAGLIERE IN RESINA 1/2</t>
  </si>
  <si>
    <t>LMNTR13</t>
  </si>
  <si>
    <t>TAGLIERE IN RESINA 1/3</t>
  </si>
  <si>
    <t>LMNTR21</t>
  </si>
  <si>
    <t>TAGLIERE IN RESINA 2/1</t>
  </si>
  <si>
    <t>LMNTR23</t>
  </si>
  <si>
    <t>TAGLIERE IN RESINA 2/3</t>
  </si>
  <si>
    <t>LMNTR24</t>
  </si>
  <si>
    <t>TAGLIERE IN RESINA 2/4</t>
  </si>
  <si>
    <t>MOABF1.BIA-11</t>
  </si>
  <si>
    <t>SUPPORTO BUFFET 1/1 IN ACCIAIO</t>
  </si>
  <si>
    <t>VERNICIATO BIANCO LINEA FIRST</t>
  </si>
  <si>
    <t>MOABF1.NER-11</t>
  </si>
  <si>
    <t>VERNICIATO NERO LINEA FIRST</t>
  </si>
  <si>
    <t>MODULO A SCOMPARSA BIANCO</t>
  </si>
  <si>
    <t>H.100 LINEA FIRST + BA12020.6</t>
  </si>
  <si>
    <t>MODULO A SCOMPARSA NERO H.100</t>
  </si>
  <si>
    <t>LINEA FIRST + BA12020.6</t>
  </si>
  <si>
    <t>H.140 LINEA FIRST + BA12020.6</t>
  </si>
  <si>
    <t>MODULO A SCOMPARSA NERO H.140</t>
  </si>
  <si>
    <t>H.180 LINEA FIRST + BA12020.6</t>
  </si>
  <si>
    <t>MODULO A SCOMPARSA NERO H.180</t>
  </si>
  <si>
    <t>MOA2F.BIA</t>
  </si>
  <si>
    <t>H.100 LINEA FIRST</t>
  </si>
  <si>
    <t>MOA2F.NER</t>
  </si>
  <si>
    <t>LINEA FIRST</t>
  </si>
  <si>
    <t>MOA2G.BIA</t>
  </si>
  <si>
    <t>H.140 LINEA FIRST</t>
  </si>
  <si>
    <t>MOA2G.NER</t>
  </si>
  <si>
    <t>MOA2H.BIA</t>
  </si>
  <si>
    <t>H.180 LINEA FIRST</t>
  </si>
  <si>
    <t>MOA2H.NER</t>
  </si>
  <si>
    <t>IN FILO</t>
  </si>
  <si>
    <t>CONTENITORE 1/1 H.40 PER IL</t>
  </si>
  <si>
    <t>CONTENITORE 1/2 H.40 PER IL</t>
  </si>
  <si>
    <t>CTR13000.ARA</t>
  </si>
  <si>
    <t>SENZA BISFENOLO A ARANCIO</t>
  </si>
  <si>
    <t>PA11FLY</t>
  </si>
  <si>
    <t>SET DI POSATE FLYING SET</t>
  </si>
  <si>
    <t>POLISTIRENE TRASPARENTE</t>
  </si>
  <si>
    <t>PA11FLY.COLOR</t>
  </si>
  <si>
    <t>POLISTIRENE COLORATO</t>
  </si>
  <si>
    <t>LSPCI20</t>
  </si>
  <si>
    <t>SEMISFERA D.200 H.115 S/FORO</t>
  </si>
  <si>
    <t>F.SATINATA INT MECCANICA EST</t>
  </si>
  <si>
    <t>LSPCI26</t>
  </si>
  <si>
    <t>SEMISFERA D.260 H.130 S/FORO</t>
  </si>
  <si>
    <t>SATINATA INT MECCANICA EST</t>
  </si>
  <si>
    <t>LSPCI36</t>
  </si>
  <si>
    <t>SEMISFERA D.360 H.150 S/FORO</t>
  </si>
  <si>
    <t>VA3815SBPM</t>
  </si>
  <si>
    <t>B.PIANO F.MECCANICA INT</t>
  </si>
  <si>
    <t>VSTONDO40SM</t>
  </si>
  <si>
    <t>VASSOIO TONDO S/MANIGLIA</t>
  </si>
  <si>
    <t>VSTONDO45SM</t>
  </si>
  <si>
    <t>Pet cutlery tray</t>
  </si>
  <si>
    <t>1P</t>
  </si>
  <si>
    <t>MOABF1.BIA-03</t>
  </si>
  <si>
    <t>MOABF1.BIA-04</t>
  </si>
  <si>
    <t>MOABF1.NER-03</t>
  </si>
  <si>
    <t>MOABF1.NER-10</t>
  </si>
  <si>
    <t>MOABF2.NER-02</t>
  </si>
  <si>
    <t>MOABF2.NER-04</t>
  </si>
  <si>
    <t>MOABF2.NER-05</t>
  </si>
  <si>
    <t>MOABF2.NER-06</t>
  </si>
  <si>
    <t>MOABF3.BIA-02</t>
  </si>
  <si>
    <t>MOABF3.NER-02</t>
  </si>
  <si>
    <t>MOABF5.NER-01</t>
  </si>
  <si>
    <t>MOABF6.NER-01</t>
  </si>
  <si>
    <t>MOABF8.BIA-01</t>
  </si>
  <si>
    <t>ALZATA MINIMAL BIANCA 1/1 H200</t>
  </si>
  <si>
    <t>ALZATA MINIMAL BIANCA 1/1 H300</t>
  </si>
  <si>
    <t>ALZATA MINIMAL NERA 1/1 H200</t>
  </si>
  <si>
    <t>ALZATA MINIMAL NERA 1/1 H300</t>
  </si>
  <si>
    <t>ALZATINA WOOD 284x182 H.160</t>
  </si>
  <si>
    <t>ALZATINA WOOD 284X182 H.160</t>
  </si>
  <si>
    <t>019 BA23040</t>
  </si>
  <si>
    <t>019 BF23065</t>
  </si>
  <si>
    <t>019 TI2106</t>
  </si>
  <si>
    <t>019 TI2306</t>
  </si>
  <si>
    <t>COP.TRITAN 1/1 PER TRASPORTO</t>
  </si>
  <si>
    <t>GUARN.STACCATA</t>
  </si>
  <si>
    <t>COP.TRITAN 1/2 PER TRASPORTO</t>
  </si>
  <si>
    <t>GUAR.STACCATA</t>
  </si>
  <si>
    <t>COP.TRITAN 1/3 PER TRASPORTO</t>
  </si>
  <si>
    <t xml:space="preserve">Ottobre  2023 </t>
  </si>
  <si>
    <t xml:space="preserve">October  2023 </t>
  </si>
  <si>
    <t>BPPGI11100HACCP</t>
  </si>
  <si>
    <t>H.100 IML HACCP PERSONALIZZATO</t>
  </si>
  <si>
    <t>BPPGI11150HACCP</t>
  </si>
  <si>
    <t>H.150 IML HACCP PERSONALIZZATO</t>
  </si>
  <si>
    <t>BPPGI11200HACCP</t>
  </si>
  <si>
    <t>H.200 IML HACCP PERSONALIZZATO</t>
  </si>
  <si>
    <t>BPPGI12100HACCP</t>
  </si>
  <si>
    <t>BPPGI12150HACCP</t>
  </si>
  <si>
    <t>BPPGI12200HACCP</t>
  </si>
  <si>
    <t>BPPGI13100HACCP</t>
  </si>
  <si>
    <t>BPPGI13150HACCP</t>
  </si>
  <si>
    <t>NET INCREASE FOR CUSTOMIZED GLASSES BY INK TAMPOGRAPHY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</si>
</sst>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#,##0.00\ &quot;€&quot;"/>
  </numFmts>
  <fonts count="7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4"/>
      <color indexed="52"/>
      <name val="Tahoma"/>
      <family val="2"/>
    </font>
    <font>
      <b/>
      <sz val="14"/>
      <name val="Tahoma"/>
      <family val="2"/>
    </font>
    <font>
      <b/>
      <sz val="14"/>
      <color indexed="53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4"/>
      <color indexed="20"/>
      <name val="Tahoma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4"/>
      <color indexed="16"/>
      <name val="Tahoma"/>
      <family val="2"/>
    </font>
    <font>
      <b/>
      <sz val="14"/>
      <color indexed="18"/>
      <name val="Tahoma"/>
      <family val="2"/>
    </font>
    <font>
      <sz val="10"/>
      <color indexed="9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10"/>
      <color indexed="8"/>
      <name val="Tahoma"/>
      <family val="2"/>
    </font>
    <font>
      <b/>
      <sz val="14"/>
      <color indexed="19"/>
      <name val="Tahoma"/>
      <family val="2"/>
    </font>
    <font>
      <b/>
      <sz val="14"/>
      <color indexed="54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1"/>
      <color indexed="8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Arial"/>
      <family val="2"/>
    </font>
    <font>
      <b/>
      <sz val="11"/>
      <color indexed="20"/>
      <name val="Tahoma"/>
      <family val="2"/>
    </font>
    <font>
      <b/>
      <sz val="11"/>
      <color indexed="53"/>
      <name val="Tahoma"/>
      <family val="2"/>
    </font>
    <font>
      <b/>
      <sz val="10"/>
      <color indexed="8"/>
      <name val="Tahoma"/>
      <family val="2"/>
    </font>
    <font>
      <b/>
      <sz val="9"/>
      <color indexed="53"/>
      <name val="Tahoma"/>
      <family val="2"/>
    </font>
    <font>
      <b/>
      <sz val="9"/>
      <color indexed="20"/>
      <name val="Tahoma"/>
      <family val="2"/>
    </font>
    <font>
      <b/>
      <sz val="9"/>
      <color indexed="19"/>
      <name val="Tahoma"/>
      <family val="2"/>
    </font>
    <font>
      <b/>
      <sz val="9"/>
      <color indexed="54"/>
      <name val="Tahoma"/>
      <family val="2"/>
    </font>
    <font>
      <b/>
      <sz val="9"/>
      <color indexed="18"/>
      <name val="Tahoma"/>
      <family val="2"/>
    </font>
    <font>
      <b/>
      <sz val="9"/>
      <color indexed="48"/>
      <name val="Tahoma"/>
      <family val="2"/>
    </font>
    <font>
      <b/>
      <sz val="10"/>
      <color indexed="16"/>
      <name val="Tahoma"/>
      <family val="2"/>
    </font>
    <font>
      <sz val="11"/>
      <name val="Calibri"/>
      <family val="2"/>
    </font>
    <font>
      <i/>
      <sz val="11"/>
      <name val="Tahoma"/>
      <family val="2"/>
    </font>
    <font>
      <b/>
      <sz val="14"/>
      <color indexed="8"/>
      <name val="Tahoma"/>
      <family val="2"/>
    </font>
    <font>
      <b/>
      <sz val="13.5"/>
      <color indexed="53"/>
      <name val="Tahoma"/>
      <family val="2"/>
    </font>
    <font>
      <b/>
      <sz val="13.5"/>
      <name val="Tahoma"/>
      <family val="2"/>
    </font>
    <font>
      <b/>
      <sz val="13.5"/>
      <color indexed="52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Arial"/>
      <family val="2"/>
    </font>
    <font>
      <sz val="10"/>
      <color theme="0"/>
      <name val="Tahoma"/>
      <family val="2"/>
    </font>
    <font>
      <sz val="10"/>
      <color theme="0"/>
      <name val="Arial"/>
      <family val="2"/>
    </font>
    <font>
      <sz val="9"/>
      <color theme="0"/>
      <name val="Tahoma"/>
      <family val="2"/>
    </font>
    <font>
      <sz val="10"/>
      <color rgb="FFFF0000"/>
      <name val="Arial"/>
      <family val="2"/>
    </font>
    <font>
      <sz val="11"/>
      <color rgb="FF1F497D"/>
      <name val="Calibri"/>
      <family val="2"/>
    </font>
    <font>
      <sz val="36"/>
      <name val="Arial"/>
      <family val="2"/>
    </font>
    <font>
      <sz val="8"/>
      <name val="Tahoma"/>
      <family val="2"/>
    </font>
    <font>
      <b/>
      <sz val="14"/>
      <color rgb="FFFF6600"/>
      <name val="Tahoma"/>
      <family val="2"/>
    </font>
    <font>
      <i/>
      <u/>
      <sz val="10"/>
      <name val="Tahoma"/>
      <family val="2"/>
    </font>
    <font>
      <b/>
      <u/>
      <sz val="10"/>
      <name val="Tahoma"/>
      <family val="2"/>
    </font>
    <font>
      <i/>
      <sz val="36"/>
      <name val="Arial"/>
      <family val="2"/>
    </font>
    <font>
      <b/>
      <sz val="9"/>
      <color rgb="FFFF0000"/>
      <name val="Tahoma"/>
      <family val="2"/>
    </font>
    <font>
      <b/>
      <sz val="14"/>
      <color rgb="FFFF0000"/>
      <name val="Tahoma"/>
      <family val="2"/>
    </font>
    <font>
      <b/>
      <sz val="12"/>
      <color rgb="FFFF0000"/>
      <name val="Tahoma"/>
      <family val="2"/>
    </font>
    <font>
      <b/>
      <sz val="14"/>
      <color theme="3" tint="-0.249977111117893"/>
      <name val="Tahoma"/>
      <family val="2"/>
    </font>
    <font>
      <b/>
      <i/>
      <sz val="10"/>
      <name val="Arial"/>
      <family val="2"/>
    </font>
    <font>
      <b/>
      <sz val="8"/>
      <color indexed="8"/>
      <name val="Tahoma"/>
      <family val="2"/>
    </font>
    <font>
      <b/>
      <sz val="14"/>
      <color rgb="FF3366FF"/>
      <name val="Tahoma"/>
      <family val="2"/>
    </font>
    <font>
      <b/>
      <sz val="14"/>
      <color indexed="48"/>
      <name val="Tahoma"/>
      <family val="2"/>
    </font>
    <font>
      <i/>
      <sz val="28"/>
      <color theme="8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</fills>
  <borders count="135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53"/>
      </bottom>
      <diagonal/>
    </border>
    <border>
      <left/>
      <right/>
      <top style="thin">
        <color indexed="53"/>
      </top>
      <bottom/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/>
      <diagonal/>
    </border>
    <border>
      <left/>
      <right/>
      <top style="thin">
        <color indexed="23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3"/>
      </bottom>
      <diagonal/>
    </border>
    <border>
      <left/>
      <right/>
      <top/>
      <bottom style="thin">
        <color indexed="20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53"/>
      </bottom>
      <diagonal/>
    </border>
    <border>
      <left/>
      <right/>
      <top style="thin">
        <color indexed="53"/>
      </top>
      <bottom style="medium">
        <color indexed="53"/>
      </bottom>
      <diagonal/>
    </border>
    <border>
      <left/>
      <right/>
      <top style="thin">
        <color indexed="16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 style="thin">
        <color indexed="23"/>
      </top>
      <bottom style="medium">
        <color indexed="53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/>
      <top/>
      <bottom style="thin">
        <color indexed="19"/>
      </bottom>
      <diagonal/>
    </border>
    <border>
      <left/>
      <right/>
      <top style="thin">
        <color indexed="19"/>
      </top>
      <bottom/>
      <diagonal/>
    </border>
    <border>
      <left/>
      <right/>
      <top style="thin">
        <color indexed="23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23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16"/>
      </top>
      <bottom/>
      <diagonal/>
    </border>
    <border>
      <left/>
      <right/>
      <top style="thin">
        <color indexed="54"/>
      </top>
      <bottom/>
      <diagonal/>
    </border>
    <border>
      <left/>
      <right/>
      <top/>
      <bottom style="thin">
        <color indexed="54"/>
      </bottom>
      <diagonal/>
    </border>
    <border>
      <left/>
      <right/>
      <top/>
      <bottom style="medium">
        <color indexed="20"/>
      </bottom>
      <diagonal/>
    </border>
    <border>
      <left/>
      <right/>
      <top style="thin">
        <color indexed="19"/>
      </top>
      <bottom style="medium">
        <color indexed="19"/>
      </bottom>
      <diagonal/>
    </border>
    <border>
      <left/>
      <right/>
      <top style="thin">
        <color indexed="23"/>
      </top>
      <bottom style="medium">
        <color indexed="20"/>
      </bottom>
      <diagonal/>
    </border>
    <border>
      <left/>
      <right/>
      <top style="thin">
        <color indexed="16"/>
      </top>
      <bottom style="medium">
        <color indexed="16"/>
      </bottom>
      <diagonal/>
    </border>
    <border>
      <left/>
      <right/>
      <top style="medium">
        <color indexed="53"/>
      </top>
      <bottom/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0"/>
      </top>
      <bottom/>
      <diagonal/>
    </border>
    <border>
      <left/>
      <right/>
      <top style="thin">
        <color indexed="20"/>
      </top>
      <bottom style="medium">
        <color indexed="20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 style="thin">
        <color indexed="23"/>
      </top>
      <bottom style="thin">
        <color indexed="54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19"/>
      </top>
      <bottom/>
      <diagonal/>
    </border>
    <border>
      <left/>
      <right/>
      <top style="medium">
        <color indexed="54"/>
      </top>
      <bottom/>
      <diagonal/>
    </border>
    <border>
      <left/>
      <right/>
      <top/>
      <bottom style="thin">
        <color indexed="18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0" tint="-0.499984740745262"/>
      </top>
      <bottom style="thin">
        <color indexed="23"/>
      </bottom>
      <diagonal/>
    </border>
    <border>
      <left/>
      <right/>
      <top style="thin">
        <color theme="0" tint="-0.499984740745262"/>
      </top>
      <bottom style="thin">
        <color indexed="20"/>
      </bottom>
      <diagonal/>
    </border>
    <border>
      <left/>
      <right/>
      <top style="medium">
        <color rgb="FFFF6600"/>
      </top>
      <bottom/>
      <diagonal/>
    </border>
    <border>
      <left/>
      <right/>
      <top/>
      <bottom style="thin">
        <color rgb="FFFF6600"/>
      </bottom>
      <diagonal/>
    </border>
    <border>
      <left/>
      <right/>
      <top style="thin">
        <color rgb="FFFF6600"/>
      </top>
      <bottom style="thin">
        <color rgb="FFFF6600"/>
      </bottom>
      <diagonal/>
    </border>
    <border>
      <left/>
      <right/>
      <top style="thin">
        <color rgb="FFFF6600"/>
      </top>
      <bottom/>
      <diagonal/>
    </border>
    <border>
      <left/>
      <right/>
      <top style="thin">
        <color indexed="23"/>
      </top>
      <bottom style="thin">
        <color theme="9" tint="-0.249977111117893"/>
      </bottom>
      <diagonal/>
    </border>
    <border>
      <left/>
      <right/>
      <top style="thin">
        <color theme="0" tint="-0.499984740745262"/>
      </top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 style="thin">
        <color indexed="23"/>
      </top>
      <bottom style="medium">
        <color theme="9" tint="-0.249977111117893"/>
      </bottom>
      <diagonal/>
    </border>
    <border>
      <left/>
      <right/>
      <top style="thin">
        <color indexed="23"/>
      </top>
      <bottom style="medium">
        <color theme="9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1" tint="0.14999847407452621"/>
      </top>
      <bottom style="thin">
        <color indexed="23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/>
      <right/>
      <top style="thin">
        <color indexed="20"/>
      </top>
      <bottom style="thin">
        <color theme="7" tint="-0.249977111117893"/>
      </bottom>
      <diagonal/>
    </border>
    <border>
      <left/>
      <right/>
      <top style="thin">
        <color indexed="23"/>
      </top>
      <bottom style="thin">
        <color theme="7" tint="-0.249977111117893"/>
      </bottom>
      <diagonal/>
    </border>
    <border>
      <left style="thin">
        <color theme="7" tint="-0.249977111117893"/>
      </left>
      <right/>
      <top/>
      <bottom style="thin">
        <color theme="7" tint="-0.249977111117893"/>
      </bottom>
      <diagonal/>
    </border>
    <border>
      <left/>
      <right/>
      <top/>
      <bottom style="thin">
        <color theme="7" tint="-0.249977111117893"/>
      </bottom>
      <diagonal/>
    </border>
    <border>
      <left/>
      <right/>
      <top style="thin">
        <color theme="7" tint="-0.249977111117893"/>
      </top>
      <bottom/>
      <diagonal/>
    </border>
    <border>
      <left/>
      <right/>
      <top style="thin">
        <color rgb="FF7030A0"/>
      </top>
      <bottom/>
      <diagonal/>
    </border>
    <border>
      <left/>
      <right/>
      <top style="thin">
        <color indexed="23"/>
      </top>
      <bottom style="medium">
        <color rgb="FF7030A0"/>
      </bottom>
      <diagonal/>
    </border>
    <border>
      <left/>
      <right/>
      <top style="thin">
        <color theme="9" tint="-0.24994659260841701"/>
      </top>
      <bottom style="thin">
        <color indexed="23"/>
      </bottom>
      <diagonal/>
    </border>
    <border>
      <left/>
      <right/>
      <top style="thin">
        <color rgb="FF800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0080"/>
      </bottom>
      <diagonal/>
    </border>
    <border>
      <left/>
      <right/>
      <top style="thin">
        <color theme="3" tint="-0.249977111117893"/>
      </top>
      <bottom/>
      <diagonal/>
    </border>
    <border>
      <left/>
      <right/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rgb="FF800080"/>
      </top>
      <bottom style="thin">
        <color rgb="FF800080"/>
      </bottom>
      <diagonal/>
    </border>
    <border>
      <left/>
      <right/>
      <top style="thin">
        <color theme="9" tint="-0.24994659260841701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thin">
        <color theme="0" tint="-0.499984740745262"/>
      </top>
      <bottom style="thin">
        <color rgb="FF7030A0"/>
      </bottom>
      <diagonal/>
    </border>
    <border>
      <left/>
      <right/>
      <top style="thin">
        <color theme="9" tint="-0.24994659260841701"/>
      </top>
      <bottom style="thin">
        <color indexed="53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/>
      <top style="thin">
        <color indexed="53"/>
      </top>
      <bottom style="thin">
        <color theme="9"/>
      </bottom>
      <diagonal/>
    </border>
    <border>
      <left/>
      <right/>
      <top style="hair">
        <color indexed="20"/>
      </top>
      <bottom style="thin">
        <color indexed="20"/>
      </bottom>
      <diagonal/>
    </border>
    <border>
      <left/>
      <right/>
      <top style="hair">
        <color indexed="20"/>
      </top>
      <bottom/>
      <diagonal/>
    </border>
    <border>
      <left/>
      <right/>
      <top style="thin">
        <color rgb="FFFF6600"/>
      </top>
      <bottom style="thin">
        <color indexed="23"/>
      </bottom>
      <diagonal/>
    </border>
    <border>
      <left/>
      <right/>
      <top style="thin">
        <color indexed="23"/>
      </top>
      <bottom style="thin">
        <color rgb="FFFF6600"/>
      </bottom>
      <diagonal/>
    </border>
    <border>
      <left/>
      <right/>
      <top/>
      <bottom style="medium">
        <color rgb="FFFF6600"/>
      </bottom>
      <diagonal/>
    </border>
    <border>
      <left/>
      <right/>
      <top style="thin">
        <color auto="1"/>
      </top>
      <bottom style="thin">
        <color rgb="FFFF6600"/>
      </bottom>
      <diagonal/>
    </border>
    <border>
      <left/>
      <right/>
      <top style="thin">
        <color auto="1"/>
      </top>
      <bottom style="medium">
        <color rgb="FFFF66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9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9" tint="-0.24994659260841701"/>
      </bottom>
      <diagonal/>
    </border>
    <border>
      <left style="thin">
        <color theme="0" tint="-0.34998626667073579"/>
      </left>
      <right/>
      <top style="thin">
        <color indexed="53"/>
      </top>
      <bottom style="thin">
        <color indexed="23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53"/>
      </bottom>
      <diagonal/>
    </border>
    <border>
      <left/>
      <right/>
      <top style="thin">
        <color indexed="23"/>
      </top>
      <bottom style="thick">
        <color rgb="FFFF660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FF660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53"/>
      </bottom>
      <diagonal/>
    </border>
    <border>
      <left/>
      <right/>
      <top style="thin">
        <color indexed="5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rgb="FFFF6600"/>
      </top>
      <bottom style="thin">
        <color indexed="23"/>
      </bottom>
      <diagonal/>
    </border>
    <border>
      <left style="thin">
        <color indexed="23"/>
      </left>
      <right/>
      <top style="thin">
        <color rgb="FFFF6600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rgb="FFFF6600"/>
      </bottom>
      <diagonal/>
    </border>
    <border>
      <left style="thin">
        <color indexed="23"/>
      </left>
      <right/>
      <top style="thin">
        <color indexed="23"/>
      </top>
      <bottom style="thin">
        <color rgb="FFFF660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rgb="FF3366FF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rgb="FF3366FF"/>
      </top>
      <bottom style="thin">
        <color rgb="FF3366FF"/>
      </bottom>
      <diagonal/>
    </border>
    <border>
      <left/>
      <right/>
      <top style="thin">
        <color rgb="FF3366FF"/>
      </top>
      <bottom/>
      <diagonal/>
    </border>
    <border>
      <left/>
      <right/>
      <top/>
      <bottom style="medium">
        <color rgb="FF3366FF"/>
      </bottom>
      <diagonal/>
    </border>
    <border>
      <left/>
      <right/>
      <top style="medium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theme="1" tint="0.499984740745262"/>
      </top>
      <bottom style="thin">
        <color indexed="48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48"/>
      </top>
      <bottom style="thin">
        <color theme="1" tint="0.499984740745262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</cellStyleXfs>
  <cellXfs count="1463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0" xfId="0" applyNumberFormat="1" applyFont="1" applyFill="1" applyAlignment="1">
      <alignment vertical="center" wrapText="1"/>
    </xf>
    <xf numFmtId="0" fontId="3" fillId="2" borderId="0" xfId="0" applyFont="1" applyFill="1"/>
    <xf numFmtId="0" fontId="0" fillId="2" borderId="0" xfId="0" applyFill="1"/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49" fontId="3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0" fontId="0" fillId="2" borderId="6" xfId="0" applyFill="1" applyBorder="1"/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/>
    <xf numFmtId="0" fontId="0" fillId="2" borderId="7" xfId="0" applyFill="1" applyBorder="1"/>
    <xf numFmtId="49" fontId="3" fillId="2" borderId="8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right" vertical="center"/>
    </xf>
    <xf numFmtId="0" fontId="3" fillId="2" borderId="8" xfId="0" applyFont="1" applyFill="1" applyBorder="1"/>
    <xf numFmtId="49" fontId="3" fillId="2" borderId="9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textRotation="90" wrapText="1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12" fillId="2" borderId="0" xfId="0" applyFont="1" applyFill="1"/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textRotation="90" wrapText="1"/>
    </xf>
    <xf numFmtId="49" fontId="7" fillId="2" borderId="3" xfId="0" applyNumberFormat="1" applyFont="1" applyFill="1" applyBorder="1" applyAlignment="1">
      <alignment vertical="center" textRotation="90" wrapText="1"/>
    </xf>
    <xf numFmtId="49" fontId="7" fillId="2" borderId="4" xfId="0" applyNumberFormat="1" applyFont="1" applyFill="1" applyBorder="1" applyAlignment="1">
      <alignment vertical="center" textRotation="90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12" fillId="0" borderId="0" xfId="0" applyFont="1"/>
    <xf numFmtId="49" fontId="3" fillId="2" borderId="11" xfId="0" applyNumberFormat="1" applyFont="1" applyFill="1" applyBorder="1" applyAlignment="1">
      <alignment horizontal="left" vertical="center"/>
    </xf>
    <xf numFmtId="0" fontId="14" fillId="2" borderId="0" xfId="0" applyFont="1" applyFill="1"/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right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vertical="center" textRotation="90" wrapText="1"/>
    </xf>
    <xf numFmtId="49" fontId="7" fillId="2" borderId="13" xfId="0" applyNumberFormat="1" applyFont="1" applyFill="1" applyBorder="1" applyAlignment="1">
      <alignment vertical="center" textRotation="90" wrapText="1"/>
    </xf>
    <xf numFmtId="49" fontId="7" fillId="2" borderId="2" xfId="0" applyNumberFormat="1" applyFont="1" applyFill="1" applyBorder="1" applyAlignment="1">
      <alignment vertical="center" textRotation="90" wrapText="1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49" fontId="7" fillId="2" borderId="14" xfId="0" applyNumberFormat="1" applyFont="1" applyFill="1" applyBorder="1" applyAlignment="1">
      <alignment horizontal="center" vertical="center" textRotation="90" wrapText="1"/>
    </xf>
    <xf numFmtId="49" fontId="3" fillId="2" borderId="14" xfId="0" applyNumberFormat="1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/>
    <xf numFmtId="49" fontId="7" fillId="2" borderId="5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0" fontId="0" fillId="2" borderId="12" xfId="0" applyFill="1" applyBorder="1"/>
    <xf numFmtId="0" fontId="10" fillId="2" borderId="6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left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 textRotation="90" wrapText="1"/>
    </xf>
    <xf numFmtId="49" fontId="3" fillId="2" borderId="17" xfId="0" applyNumberFormat="1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horizontal="right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vertical="center" textRotation="90" wrapText="1"/>
    </xf>
    <xf numFmtId="49" fontId="8" fillId="2" borderId="15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vertical="center" textRotation="90" wrapText="1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horizontal="right" vertical="center"/>
    </xf>
    <xf numFmtId="49" fontId="8" fillId="2" borderId="18" xfId="0" applyNumberFormat="1" applyFont="1" applyFill="1" applyBorder="1" applyAlignment="1">
      <alignment horizontal="right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/>
    <xf numFmtId="49" fontId="3" fillId="2" borderId="17" xfId="0" applyNumberFormat="1" applyFont="1" applyFill="1" applyBorder="1" applyAlignment="1">
      <alignment vertical="center"/>
    </xf>
    <xf numFmtId="49" fontId="7" fillId="2" borderId="1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left" vertical="center"/>
    </xf>
    <xf numFmtId="49" fontId="3" fillId="2" borderId="20" xfId="0" applyNumberFormat="1" applyFont="1" applyFill="1" applyBorder="1" applyAlignment="1">
      <alignment horizontal="right" vertical="center"/>
    </xf>
    <xf numFmtId="49" fontId="8" fillId="2" borderId="20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 textRotation="90" wrapText="1"/>
    </xf>
    <xf numFmtId="0" fontId="7" fillId="2" borderId="3" xfId="0" applyFont="1" applyFill="1" applyBorder="1"/>
    <xf numFmtId="0" fontId="17" fillId="2" borderId="3" xfId="0" applyFont="1" applyFill="1" applyBorder="1"/>
    <xf numFmtId="0" fontId="7" fillId="2" borderId="1" xfId="0" applyFont="1" applyFill="1" applyBorder="1"/>
    <xf numFmtId="0" fontId="17" fillId="2" borderId="1" xfId="0" applyFont="1" applyFill="1" applyBorder="1"/>
    <xf numFmtId="0" fontId="3" fillId="2" borderId="1" xfId="0" applyFont="1" applyFill="1" applyBorder="1"/>
    <xf numFmtId="0" fontId="7" fillId="0" borderId="13" xfId="0" applyFont="1" applyBorder="1" applyAlignment="1">
      <alignment horizontal="center"/>
    </xf>
    <xf numFmtId="49" fontId="3" fillId="2" borderId="21" xfId="0" applyNumberFormat="1" applyFont="1" applyFill="1" applyBorder="1" applyAlignment="1">
      <alignment horizontal="left" vertical="center"/>
    </xf>
    <xf numFmtId="49" fontId="3" fillId="2" borderId="21" xfId="0" applyNumberFormat="1" applyFont="1" applyFill="1" applyBorder="1" applyAlignment="1">
      <alignment horizontal="right" vertical="center"/>
    </xf>
    <xf numFmtId="0" fontId="7" fillId="2" borderId="4" xfId="0" applyFont="1" applyFill="1" applyBorder="1"/>
    <xf numFmtId="0" fontId="7" fillId="2" borderId="12" xfId="0" applyFont="1" applyFill="1" applyBorder="1"/>
    <xf numFmtId="0" fontId="3" fillId="2" borderId="12" xfId="0" applyFont="1" applyFill="1" applyBorder="1"/>
    <xf numFmtId="0" fontId="7" fillId="2" borderId="21" xfId="0" applyFont="1" applyFill="1" applyBorder="1"/>
    <xf numFmtId="0" fontId="3" fillId="2" borderId="21" xfId="0" applyFont="1" applyFill="1" applyBorder="1"/>
    <xf numFmtId="0" fontId="18" fillId="2" borderId="0" xfId="0" applyFont="1" applyFill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0" fillId="2" borderId="0" xfId="0" applyFont="1" applyFill="1"/>
    <xf numFmtId="49" fontId="7" fillId="2" borderId="22" xfId="0" applyNumberFormat="1" applyFont="1" applyFill="1" applyBorder="1" applyAlignment="1">
      <alignment vertical="center" wrapText="1"/>
    </xf>
    <xf numFmtId="49" fontId="7" fillId="2" borderId="22" xfId="0" applyNumberFormat="1" applyFont="1" applyFill="1" applyBorder="1" applyAlignment="1">
      <alignment vertical="center" textRotation="90" wrapText="1"/>
    </xf>
    <xf numFmtId="49" fontId="3" fillId="2" borderId="22" xfId="0" applyNumberFormat="1" applyFont="1" applyFill="1" applyBorder="1" applyAlignment="1">
      <alignment horizontal="left" vertical="center"/>
    </xf>
    <xf numFmtId="49" fontId="3" fillId="2" borderId="22" xfId="0" applyNumberFormat="1" applyFont="1" applyFill="1" applyBorder="1" applyAlignment="1">
      <alignment horizontal="right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left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left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left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textRotation="90" wrapText="1"/>
    </xf>
    <xf numFmtId="49" fontId="8" fillId="2" borderId="2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 textRotation="90" wrapText="1"/>
    </xf>
    <xf numFmtId="49" fontId="7" fillId="2" borderId="18" xfId="0" applyNumberFormat="1" applyFont="1" applyFill="1" applyBorder="1" applyAlignment="1">
      <alignment horizontal="center" vertical="center" textRotation="90" wrapText="1"/>
    </xf>
    <xf numFmtId="0" fontId="3" fillId="2" borderId="17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7" fillId="2" borderId="7" xfId="0" applyFont="1" applyFill="1" applyBorder="1"/>
    <xf numFmtId="0" fontId="27" fillId="2" borderId="0" xfId="0" applyFont="1" applyFill="1"/>
    <xf numFmtId="49" fontId="8" fillId="2" borderId="18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left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2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49" fontId="7" fillId="2" borderId="29" xfId="0" applyNumberFormat="1" applyFont="1" applyFill="1" applyBorder="1" applyAlignment="1">
      <alignment horizontal="center" vertical="center" textRotation="90" wrapText="1"/>
    </xf>
    <xf numFmtId="49" fontId="7" fillId="2" borderId="30" xfId="0" applyNumberFormat="1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6" fontId="8" fillId="2" borderId="3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/>
    </xf>
    <xf numFmtId="166" fontId="3" fillId="2" borderId="12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166" fontId="3" fillId="2" borderId="5" xfId="0" applyNumberFormat="1" applyFont="1" applyFill="1" applyBorder="1" applyAlignment="1">
      <alignment horizontal="center"/>
    </xf>
    <xf numFmtId="166" fontId="3" fillId="2" borderId="11" xfId="0" applyNumberFormat="1" applyFont="1" applyFill="1" applyBorder="1" applyAlignment="1">
      <alignment horizontal="center"/>
    </xf>
    <xf numFmtId="166" fontId="3" fillId="2" borderId="2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vertical="center"/>
    </xf>
    <xf numFmtId="0" fontId="3" fillId="2" borderId="10" xfId="0" applyFont="1" applyFill="1" applyBorder="1"/>
    <xf numFmtId="0" fontId="3" fillId="2" borderId="9" xfId="0" applyFont="1" applyFill="1" applyBorder="1"/>
    <xf numFmtId="0" fontId="7" fillId="2" borderId="6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vertical="center" textRotation="90" wrapText="1"/>
    </xf>
    <xf numFmtId="166" fontId="3" fillId="2" borderId="0" xfId="0" applyNumberFormat="1" applyFont="1" applyFill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166" fontId="3" fillId="2" borderId="0" xfId="0" applyNumberFormat="1" applyFont="1" applyFill="1" applyAlignment="1">
      <alignment horizontal="center"/>
    </xf>
    <xf numFmtId="166" fontId="3" fillId="2" borderId="12" xfId="0" applyNumberFormat="1" applyFont="1" applyFill="1" applyBorder="1" applyAlignment="1">
      <alignment horizontal="center" vertical="center"/>
    </xf>
    <xf numFmtId="0" fontId="0" fillId="0" borderId="17" xfId="0" applyBorder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164" fontId="3" fillId="2" borderId="22" xfId="0" applyNumberFormat="1" applyFont="1" applyFill="1" applyBorder="1" applyAlignment="1">
      <alignment horizontal="center"/>
    </xf>
    <xf numFmtId="166" fontId="3" fillId="2" borderId="22" xfId="0" applyNumberFormat="1" applyFont="1" applyFill="1" applyBorder="1" applyAlignment="1">
      <alignment horizontal="center"/>
    </xf>
    <xf numFmtId="166" fontId="3" fillId="2" borderId="24" xfId="0" applyNumberFormat="1" applyFont="1" applyFill="1" applyBorder="1" applyAlignment="1">
      <alignment horizontal="center"/>
    </xf>
    <xf numFmtId="0" fontId="14" fillId="2" borderId="32" xfId="0" applyFont="1" applyFill="1" applyBorder="1"/>
    <xf numFmtId="164" fontId="3" fillId="2" borderId="23" xfId="0" applyNumberFormat="1" applyFon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3" fillId="2" borderId="8" xfId="0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horizontal="center"/>
    </xf>
    <xf numFmtId="166" fontId="3" fillId="2" borderId="9" xfId="0" applyNumberFormat="1" applyFont="1" applyFill="1" applyBorder="1" applyAlignment="1">
      <alignment horizontal="center"/>
    </xf>
    <xf numFmtId="0" fontId="27" fillId="0" borderId="0" xfId="0" applyFont="1"/>
    <xf numFmtId="0" fontId="3" fillId="2" borderId="1" xfId="0" applyFont="1" applyFill="1" applyBorder="1" applyAlignment="1">
      <alignment horizontal="center"/>
    </xf>
    <xf numFmtId="166" fontId="3" fillId="2" borderId="17" xfId="0" applyNumberFormat="1" applyFont="1" applyFill="1" applyBorder="1" applyAlignment="1">
      <alignment horizontal="center"/>
    </xf>
    <xf numFmtId="166" fontId="3" fillId="2" borderId="16" xfId="0" applyNumberFormat="1" applyFont="1" applyFill="1" applyBorder="1" applyAlignment="1">
      <alignment horizontal="center"/>
    </xf>
    <xf numFmtId="166" fontId="3" fillId="2" borderId="17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2" borderId="19" xfId="0" applyFont="1" applyFill="1" applyBorder="1" applyAlignment="1">
      <alignment horizontal="left" vertical="center" wrapText="1"/>
    </xf>
    <xf numFmtId="49" fontId="28" fillId="2" borderId="0" xfId="0" applyNumberFormat="1" applyFont="1" applyFill="1" applyAlignment="1">
      <alignment horizontal="left" vertical="center" wrapText="1"/>
    </xf>
    <xf numFmtId="49" fontId="28" fillId="2" borderId="0" xfId="1" applyNumberFormat="1" applyFont="1" applyFill="1" applyBorder="1" applyAlignment="1" applyProtection="1">
      <alignment horizontal="left" vertical="center" wrapText="1"/>
    </xf>
    <xf numFmtId="0" fontId="28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24" fillId="2" borderId="0" xfId="0" applyFont="1" applyFill="1" applyAlignment="1">
      <alignment horizontal="center" vertical="top" wrapText="1"/>
    </xf>
    <xf numFmtId="49" fontId="7" fillId="2" borderId="12" xfId="0" applyNumberFormat="1" applyFont="1" applyFill="1" applyBorder="1" applyAlignment="1">
      <alignment vertical="center" textRotation="90" wrapText="1"/>
    </xf>
    <xf numFmtId="0" fontId="17" fillId="2" borderId="4" xfId="0" applyFont="1" applyFill="1" applyBorder="1"/>
    <xf numFmtId="166" fontId="0" fillId="0" borderId="0" xfId="0" applyNumberFormat="1"/>
    <xf numFmtId="49" fontId="8" fillId="2" borderId="18" xfId="0" applyNumberFormat="1" applyFont="1" applyFill="1" applyBorder="1" applyAlignment="1">
      <alignment horizontal="left" vertical="center"/>
    </xf>
    <xf numFmtId="49" fontId="3" fillId="2" borderId="47" xfId="0" applyNumberFormat="1" applyFont="1" applyFill="1" applyBorder="1" applyAlignment="1">
      <alignment horizontal="left" vertical="center"/>
    </xf>
    <xf numFmtId="49" fontId="3" fillId="2" borderId="47" xfId="0" applyNumberFormat="1" applyFont="1" applyFill="1" applyBorder="1" applyAlignment="1">
      <alignment horizontal="center" vertical="center"/>
    </xf>
    <xf numFmtId="49" fontId="8" fillId="2" borderId="47" xfId="0" applyNumberFormat="1" applyFont="1" applyFill="1" applyBorder="1" applyAlignment="1">
      <alignment horizontal="center" vertical="center"/>
    </xf>
    <xf numFmtId="0" fontId="0" fillId="3" borderId="0" xfId="0" applyFill="1"/>
    <xf numFmtId="49" fontId="3" fillId="2" borderId="48" xfId="0" applyNumberFormat="1" applyFont="1" applyFill="1" applyBorder="1" applyAlignment="1">
      <alignment horizontal="left" vertical="center"/>
    </xf>
    <xf numFmtId="49" fontId="3" fillId="2" borderId="48" xfId="0" applyNumberFormat="1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>
      <alignment horizontal="center" vertical="center"/>
    </xf>
    <xf numFmtId="166" fontId="3" fillId="2" borderId="48" xfId="0" applyNumberFormat="1" applyFont="1" applyFill="1" applyBorder="1" applyAlignment="1">
      <alignment horizontal="center"/>
    </xf>
    <xf numFmtId="0" fontId="3" fillId="2" borderId="33" xfId="0" applyFont="1" applyFill="1" applyBorder="1"/>
    <xf numFmtId="49" fontId="7" fillId="2" borderId="28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49" fontId="32" fillId="2" borderId="34" xfId="0" applyNumberFormat="1" applyFont="1" applyFill="1" applyBorder="1" applyAlignment="1">
      <alignment horizontal="left" vertical="center"/>
    </xf>
    <xf numFmtId="49" fontId="7" fillId="2" borderId="34" xfId="0" applyNumberFormat="1" applyFont="1" applyFill="1" applyBorder="1" applyAlignment="1">
      <alignment horizontal="center" vertical="center" textRotation="90" wrapText="1"/>
    </xf>
    <xf numFmtId="49" fontId="3" fillId="2" borderId="49" xfId="0" applyNumberFormat="1" applyFont="1" applyFill="1" applyBorder="1" applyAlignment="1">
      <alignment horizontal="left" vertical="center"/>
    </xf>
    <xf numFmtId="49" fontId="7" fillId="2" borderId="49" xfId="0" applyNumberFormat="1" applyFont="1" applyFill="1" applyBorder="1" applyAlignment="1">
      <alignment horizontal="center" vertical="center" wrapText="1"/>
    </xf>
    <xf numFmtId="49" fontId="3" fillId="2" borderId="49" xfId="0" applyNumberFormat="1" applyFont="1" applyFill="1" applyBorder="1" applyAlignment="1">
      <alignment horizontal="right" vertical="center"/>
    </xf>
    <xf numFmtId="49" fontId="8" fillId="2" borderId="49" xfId="0" applyNumberFormat="1" applyFont="1" applyFill="1" applyBorder="1" applyAlignment="1">
      <alignment horizontal="center" vertical="center"/>
    </xf>
    <xf numFmtId="0" fontId="17" fillId="2" borderId="49" xfId="0" applyFont="1" applyFill="1" applyBorder="1"/>
    <xf numFmtId="166" fontId="3" fillId="2" borderId="49" xfId="0" applyNumberFormat="1" applyFont="1" applyFill="1" applyBorder="1" applyAlignment="1">
      <alignment horizontal="center"/>
    </xf>
    <xf numFmtId="0" fontId="12" fillId="2" borderId="49" xfId="0" applyFont="1" applyFill="1" applyBorder="1"/>
    <xf numFmtId="0" fontId="0" fillId="3" borderId="0" xfId="0" applyFill="1" applyAlignment="1">
      <alignment horizontal="center"/>
    </xf>
    <xf numFmtId="166" fontId="8" fillId="2" borderId="0" xfId="0" applyNumberFormat="1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left" vertical="center"/>
    </xf>
    <xf numFmtId="0" fontId="19" fillId="0" borderId="0" xfId="0" applyFont="1" applyAlignment="1">
      <alignment horizontal="left"/>
    </xf>
    <xf numFmtId="166" fontId="19" fillId="0" borderId="0" xfId="0" applyNumberFormat="1" applyFont="1" applyAlignment="1">
      <alignment horizontal="left"/>
    </xf>
    <xf numFmtId="49" fontId="23" fillId="2" borderId="0" xfId="0" applyNumberFormat="1" applyFont="1" applyFill="1" applyAlignment="1">
      <alignment horizontal="left" vertical="center" wrapText="1"/>
    </xf>
    <xf numFmtId="0" fontId="40" fillId="0" borderId="0" xfId="0" applyFont="1"/>
    <xf numFmtId="0" fontId="3" fillId="2" borderId="0" xfId="0" applyFont="1" applyFill="1" applyAlignment="1">
      <alignment horizontal="left" vertical="center"/>
    </xf>
    <xf numFmtId="0" fontId="7" fillId="2" borderId="0" xfId="0" applyFont="1" applyFill="1"/>
    <xf numFmtId="49" fontId="7" fillId="2" borderId="0" xfId="1" applyNumberFormat="1" applyFont="1" applyFill="1" applyBorder="1" applyAlignment="1" applyProtection="1">
      <alignment horizontal="left" vertical="center" wrapText="1"/>
    </xf>
    <xf numFmtId="49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49" fontId="39" fillId="2" borderId="0" xfId="0" applyNumberFormat="1" applyFont="1" applyFill="1" applyAlignment="1">
      <alignment horizontal="left" vertical="center" wrapText="1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19" fillId="0" borderId="0" xfId="0" applyFont="1"/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vertical="center" textRotation="90" wrapText="1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vertical="center"/>
    </xf>
    <xf numFmtId="49" fontId="7" fillId="2" borderId="51" xfId="0" applyNumberFormat="1" applyFont="1" applyFill="1" applyBorder="1" applyAlignment="1">
      <alignment horizontal="left" vertical="center" wrapText="1"/>
    </xf>
    <xf numFmtId="49" fontId="7" fillId="2" borderId="51" xfId="0" applyNumberFormat="1" applyFont="1" applyFill="1" applyBorder="1" applyAlignment="1">
      <alignment vertical="center" textRotation="90" wrapText="1"/>
    </xf>
    <xf numFmtId="49" fontId="3" fillId="2" borderId="51" xfId="0" applyNumberFormat="1" applyFont="1" applyFill="1" applyBorder="1" applyAlignment="1">
      <alignment horizontal="left" vertical="center"/>
    </xf>
    <xf numFmtId="49" fontId="3" fillId="2" borderId="51" xfId="0" applyNumberFormat="1" applyFont="1" applyFill="1" applyBorder="1" applyAlignment="1">
      <alignment horizontal="center" vertical="center"/>
    </xf>
    <xf numFmtId="49" fontId="8" fillId="2" borderId="51" xfId="0" applyNumberFormat="1" applyFont="1" applyFill="1" applyBorder="1" applyAlignment="1">
      <alignment horizontal="center" vertical="center"/>
    </xf>
    <xf numFmtId="166" fontId="3" fillId="2" borderId="51" xfId="0" applyNumberFormat="1" applyFont="1" applyFill="1" applyBorder="1" applyAlignment="1">
      <alignment horizontal="center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vertical="center" textRotation="90" wrapText="1"/>
    </xf>
    <xf numFmtId="49" fontId="3" fillId="3" borderId="12" xfId="0" applyNumberFormat="1" applyFont="1" applyFill="1" applyBorder="1" applyAlignment="1">
      <alignment horizontal="left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 vertical="center" wrapText="1"/>
    </xf>
    <xf numFmtId="166" fontId="3" fillId="3" borderId="5" xfId="0" applyNumberFormat="1" applyFont="1" applyFill="1" applyBorder="1" applyAlignment="1">
      <alignment horizontal="center"/>
    </xf>
    <xf numFmtId="166" fontId="3" fillId="3" borderId="0" xfId="0" applyNumberFormat="1" applyFont="1" applyFill="1" applyAlignment="1">
      <alignment horizontal="center"/>
    </xf>
    <xf numFmtId="166" fontId="3" fillId="3" borderId="11" xfId="0" applyNumberFormat="1" applyFont="1" applyFill="1" applyBorder="1" applyAlignment="1">
      <alignment horizontal="center"/>
    </xf>
    <xf numFmtId="166" fontId="3" fillId="3" borderId="16" xfId="0" applyNumberFormat="1" applyFont="1" applyFill="1" applyBorder="1" applyAlignment="1">
      <alignment horizontal="center"/>
    </xf>
    <xf numFmtId="166" fontId="3" fillId="3" borderId="17" xfId="0" applyNumberFormat="1" applyFont="1" applyFill="1" applyBorder="1" applyAlignment="1">
      <alignment horizontal="center"/>
    </xf>
    <xf numFmtId="166" fontId="3" fillId="3" borderId="28" xfId="0" applyNumberFormat="1" applyFont="1" applyFill="1" applyBorder="1" applyAlignment="1">
      <alignment horizontal="center"/>
    </xf>
    <xf numFmtId="166" fontId="3" fillId="3" borderId="18" xfId="0" applyNumberFormat="1" applyFont="1" applyFill="1" applyBorder="1" applyAlignment="1">
      <alignment horizontal="center"/>
    </xf>
    <xf numFmtId="166" fontId="3" fillId="3" borderId="47" xfId="0" applyNumberFormat="1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6" fontId="3" fillId="3" borderId="15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 vertical="center"/>
    </xf>
    <xf numFmtId="166" fontId="3" fillId="3" borderId="52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6" fontId="3" fillId="3" borderId="6" xfId="0" applyNumberFormat="1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center"/>
    </xf>
    <xf numFmtId="166" fontId="3" fillId="3" borderId="10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left" vertical="center"/>
    </xf>
    <xf numFmtId="0" fontId="19" fillId="3" borderId="0" xfId="0" applyFont="1" applyFill="1"/>
    <xf numFmtId="0" fontId="50" fillId="0" borderId="0" xfId="0" applyFont="1"/>
    <xf numFmtId="0" fontId="17" fillId="2" borderId="12" xfId="0" applyFont="1" applyFill="1" applyBorder="1"/>
    <xf numFmtId="49" fontId="3" fillId="3" borderId="17" xfId="0" applyNumberFormat="1" applyFont="1" applyFill="1" applyBorder="1" applyAlignment="1">
      <alignment horizontal="left" vertical="center"/>
    </xf>
    <xf numFmtId="49" fontId="3" fillId="3" borderId="17" xfId="0" applyNumberFormat="1" applyFont="1" applyFill="1" applyBorder="1" applyAlignment="1">
      <alignment horizontal="right" vertical="center"/>
    </xf>
    <xf numFmtId="166" fontId="3" fillId="3" borderId="17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 textRotation="90" wrapText="1"/>
    </xf>
    <xf numFmtId="49" fontId="3" fillId="3" borderId="17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left" vertical="center" wrapText="1"/>
    </xf>
    <xf numFmtId="49" fontId="3" fillId="2" borderId="28" xfId="0" applyNumberFormat="1" applyFont="1" applyFill="1" applyBorder="1" applyAlignment="1">
      <alignment vertical="center" wrapText="1"/>
    </xf>
    <xf numFmtId="49" fontId="3" fillId="2" borderId="18" xfId="0" applyNumberFormat="1" applyFont="1" applyFill="1" applyBorder="1" applyAlignment="1">
      <alignment vertical="center" wrapText="1"/>
    </xf>
    <xf numFmtId="0" fontId="3" fillId="0" borderId="17" xfId="0" applyFont="1" applyBorder="1"/>
    <xf numFmtId="49" fontId="3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textRotation="90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2" borderId="53" xfId="0" applyFont="1" applyFill="1" applyBorder="1"/>
    <xf numFmtId="0" fontId="12" fillId="2" borderId="54" xfId="0" applyFont="1" applyFill="1" applyBorder="1"/>
    <xf numFmtId="0" fontId="1" fillId="2" borderId="0" xfId="0" applyFont="1" applyFill="1"/>
    <xf numFmtId="0" fontId="7" fillId="2" borderId="55" xfId="0" applyFont="1" applyFill="1" applyBorder="1" applyAlignment="1">
      <alignment horizontal="center" vertical="center" wrapText="1"/>
    </xf>
    <xf numFmtId="49" fontId="7" fillId="2" borderId="55" xfId="0" applyNumberFormat="1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12" fillId="2" borderId="55" xfId="0" applyFont="1" applyFill="1" applyBorder="1"/>
    <xf numFmtId="0" fontId="12" fillId="2" borderId="56" xfId="0" applyFont="1" applyFill="1" applyBorder="1"/>
    <xf numFmtId="49" fontId="3" fillId="2" borderId="56" xfId="0" applyNumberFormat="1" applyFont="1" applyFill="1" applyBorder="1" applyAlignment="1">
      <alignment horizontal="left" vertical="center"/>
    </xf>
    <xf numFmtId="0" fontId="17" fillId="2" borderId="56" xfId="0" applyFont="1" applyFill="1" applyBorder="1"/>
    <xf numFmtId="49" fontId="3" fillId="2" borderId="56" xfId="0" applyNumberFormat="1" applyFont="1" applyFill="1" applyBorder="1" applyAlignment="1">
      <alignment horizontal="right" vertical="center"/>
    </xf>
    <xf numFmtId="49" fontId="8" fillId="2" borderId="56" xfId="0" applyNumberFormat="1" applyFont="1" applyFill="1" applyBorder="1" applyAlignment="1">
      <alignment horizontal="center" vertical="center"/>
    </xf>
    <xf numFmtId="166" fontId="3" fillId="2" borderId="56" xfId="0" applyNumberFormat="1" applyFont="1" applyFill="1" applyBorder="1" applyAlignment="1">
      <alignment horizontal="center"/>
    </xf>
    <xf numFmtId="166" fontId="3" fillId="3" borderId="18" xfId="0" applyNumberFormat="1" applyFont="1" applyFill="1" applyBorder="1" applyAlignment="1">
      <alignment horizontal="center" vertical="center"/>
    </xf>
    <xf numFmtId="49" fontId="7" fillId="3" borderId="27" xfId="0" applyNumberFormat="1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49" fontId="7" fillId="3" borderId="30" xfId="0" applyNumberFormat="1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9" fontId="3" fillId="3" borderId="12" xfId="0" applyNumberFormat="1" applyFont="1" applyFill="1" applyBorder="1" applyAlignment="1">
      <alignment vertical="center" wrapText="1"/>
    </xf>
    <xf numFmtId="49" fontId="3" fillId="3" borderId="11" xfId="0" applyNumberFormat="1" applyFont="1" applyFill="1" applyBorder="1" applyAlignment="1">
      <alignment vertical="center" wrapText="1"/>
    </xf>
    <xf numFmtId="49" fontId="3" fillId="3" borderId="0" xfId="0" applyNumberFormat="1" applyFont="1" applyFill="1" applyAlignment="1">
      <alignment vertical="center" wrapText="1"/>
    </xf>
    <xf numFmtId="166" fontId="3" fillId="3" borderId="0" xfId="0" applyNumberFormat="1" applyFont="1" applyFill="1" applyAlignment="1">
      <alignment horizontal="center" vertical="center" wrapText="1"/>
    </xf>
    <xf numFmtId="49" fontId="3" fillId="3" borderId="30" xfId="0" applyNumberFormat="1" applyFont="1" applyFill="1" applyBorder="1" applyAlignment="1">
      <alignment vertical="center" wrapText="1"/>
    </xf>
    <xf numFmtId="166" fontId="3" fillId="3" borderId="30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vertical="center"/>
    </xf>
    <xf numFmtId="49" fontId="7" fillId="3" borderId="20" xfId="0" applyNumberFormat="1" applyFont="1" applyFill="1" applyBorder="1" applyAlignment="1">
      <alignment vertical="center" textRotation="90" wrapText="1"/>
    </xf>
    <xf numFmtId="49" fontId="3" fillId="3" borderId="20" xfId="0" applyNumberFormat="1" applyFont="1" applyFill="1" applyBorder="1" applyAlignment="1">
      <alignment horizontal="left" vertical="center"/>
    </xf>
    <xf numFmtId="49" fontId="3" fillId="3" borderId="20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3" fillId="3" borderId="20" xfId="0" applyFont="1" applyFill="1" applyBorder="1"/>
    <xf numFmtId="49" fontId="3" fillId="3" borderId="11" xfId="0" applyNumberFormat="1" applyFont="1" applyFill="1" applyBorder="1" applyAlignment="1">
      <alignment horizontal="left" vertical="center"/>
    </xf>
    <xf numFmtId="166" fontId="3" fillId="2" borderId="17" xfId="0" applyNumberFormat="1" applyFont="1" applyFill="1" applyBorder="1" applyAlignment="1">
      <alignment horizontal="center" vertical="center"/>
    </xf>
    <xf numFmtId="166" fontId="3" fillId="3" borderId="17" xfId="0" applyNumberFormat="1" applyFont="1" applyFill="1" applyBorder="1" applyAlignment="1">
      <alignment horizontal="center" vertical="center"/>
    </xf>
    <xf numFmtId="0" fontId="48" fillId="2" borderId="0" xfId="1" applyFont="1" applyFill="1" applyBorder="1" applyAlignment="1" applyProtection="1">
      <alignment horizontal="left" vertical="center"/>
    </xf>
    <xf numFmtId="0" fontId="49" fillId="2" borderId="0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>
      <alignment vertical="center" wrapText="1"/>
    </xf>
    <xf numFmtId="0" fontId="7" fillId="2" borderId="49" xfId="0" applyFont="1" applyFill="1" applyBorder="1"/>
    <xf numFmtId="49" fontId="7" fillId="3" borderId="0" xfId="0" applyNumberFormat="1" applyFont="1" applyFill="1" applyAlignment="1">
      <alignment horizontal="center" vertical="center" wrapText="1"/>
    </xf>
    <xf numFmtId="166" fontId="3" fillId="3" borderId="3" xfId="2" applyNumberFormat="1" applyFont="1" applyFill="1" applyBorder="1" applyAlignment="1" applyProtection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/>
    </xf>
    <xf numFmtId="49" fontId="7" fillId="2" borderId="57" xfId="0" applyNumberFormat="1" applyFont="1" applyFill="1" applyBorder="1" applyAlignment="1">
      <alignment horizontal="left" vertical="center" wrapText="1"/>
    </xf>
    <xf numFmtId="49" fontId="7" fillId="2" borderId="57" xfId="0" applyNumberFormat="1" applyFont="1" applyFill="1" applyBorder="1" applyAlignment="1">
      <alignment vertical="center" textRotation="90" wrapText="1"/>
    </xf>
    <xf numFmtId="49" fontId="3" fillId="2" borderId="57" xfId="0" applyNumberFormat="1" applyFont="1" applyFill="1" applyBorder="1" applyAlignment="1">
      <alignment horizontal="left" vertical="center"/>
    </xf>
    <xf numFmtId="49" fontId="3" fillId="2" borderId="57" xfId="0" applyNumberFormat="1" applyFont="1" applyFill="1" applyBorder="1" applyAlignment="1">
      <alignment horizontal="center" vertical="center"/>
    </xf>
    <xf numFmtId="49" fontId="8" fillId="2" borderId="57" xfId="0" applyNumberFormat="1" applyFont="1" applyFill="1" applyBorder="1" applyAlignment="1">
      <alignment horizontal="center" vertical="center"/>
    </xf>
    <xf numFmtId="166" fontId="8" fillId="2" borderId="57" xfId="0" applyNumberFormat="1" applyFont="1" applyFill="1" applyBorder="1" applyAlignment="1">
      <alignment horizontal="center" vertical="center"/>
    </xf>
    <xf numFmtId="2" fontId="8" fillId="2" borderId="57" xfId="0" applyNumberFormat="1" applyFont="1" applyFill="1" applyBorder="1" applyAlignment="1">
      <alignment horizontal="center" vertical="center"/>
    </xf>
    <xf numFmtId="49" fontId="3" fillId="2" borderId="58" xfId="0" applyNumberFormat="1" applyFont="1" applyFill="1" applyBorder="1" applyAlignment="1">
      <alignment horizontal="left" vertical="center"/>
    </xf>
    <xf numFmtId="0" fontId="17" fillId="2" borderId="58" xfId="0" applyFont="1" applyFill="1" applyBorder="1"/>
    <xf numFmtId="49" fontId="3" fillId="2" borderId="58" xfId="0" applyNumberFormat="1" applyFont="1" applyFill="1" applyBorder="1" applyAlignment="1">
      <alignment horizontal="right" vertical="center"/>
    </xf>
    <xf numFmtId="49" fontId="8" fillId="2" borderId="58" xfId="0" applyNumberFormat="1" applyFont="1" applyFill="1" applyBorder="1" applyAlignment="1">
      <alignment horizontal="center" vertical="center"/>
    </xf>
    <xf numFmtId="166" fontId="3" fillId="2" borderId="58" xfId="0" applyNumberFormat="1" applyFont="1" applyFill="1" applyBorder="1" applyAlignment="1">
      <alignment horizontal="center"/>
    </xf>
    <xf numFmtId="0" fontId="12" fillId="2" borderId="58" xfId="0" applyFont="1" applyFill="1" applyBorder="1"/>
    <xf numFmtId="0" fontId="7" fillId="2" borderId="54" xfId="0" applyFont="1" applyFill="1" applyBorder="1" applyAlignment="1">
      <alignment horizontal="center" vertical="center" wrapText="1"/>
    </xf>
    <xf numFmtId="49" fontId="7" fillId="2" borderId="54" xfId="0" applyNumberFormat="1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left" vertical="center" wrapText="1"/>
    </xf>
    <xf numFmtId="0" fontId="0" fillId="2" borderId="59" xfId="0" applyFill="1" applyBorder="1"/>
    <xf numFmtId="0" fontId="12" fillId="2" borderId="59" xfId="0" applyFont="1" applyFill="1" applyBorder="1"/>
    <xf numFmtId="0" fontId="14" fillId="2" borderId="60" xfId="0" applyFont="1" applyFill="1" applyBorder="1"/>
    <xf numFmtId="0" fontId="1" fillId="2" borderId="60" xfId="0" applyFont="1" applyFill="1" applyBorder="1"/>
    <xf numFmtId="0" fontId="12" fillId="2" borderId="60" xfId="0" applyFont="1" applyFill="1" applyBorder="1"/>
    <xf numFmtId="49" fontId="3" fillId="2" borderId="21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49" fontId="3" fillId="3" borderId="29" xfId="0" applyNumberFormat="1" applyFont="1" applyFill="1" applyBorder="1" applyAlignment="1">
      <alignment horizontal="left" vertical="center"/>
    </xf>
    <xf numFmtId="166" fontId="3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49" fontId="3" fillId="2" borderId="61" xfId="0" applyNumberFormat="1" applyFont="1" applyFill="1" applyBorder="1" applyAlignment="1">
      <alignment horizontal="left" vertical="center"/>
    </xf>
    <xf numFmtId="49" fontId="3" fillId="2" borderId="61" xfId="0" applyNumberFormat="1" applyFont="1" applyFill="1" applyBorder="1" applyAlignment="1">
      <alignment horizontal="center" vertical="center"/>
    </xf>
    <xf numFmtId="49" fontId="8" fillId="2" borderId="61" xfId="0" applyNumberFormat="1" applyFont="1" applyFill="1" applyBorder="1" applyAlignment="1">
      <alignment horizontal="center" vertical="center"/>
    </xf>
    <xf numFmtId="166" fontId="3" fillId="2" borderId="61" xfId="0" applyNumberFormat="1" applyFont="1" applyFill="1" applyBorder="1" applyAlignment="1">
      <alignment horizontal="center"/>
    </xf>
    <xf numFmtId="49" fontId="7" fillId="2" borderId="61" xfId="0" applyNumberFormat="1" applyFont="1" applyFill="1" applyBorder="1" applyAlignment="1">
      <alignment horizontal="left" vertical="center" wrapText="1"/>
    </xf>
    <xf numFmtId="49" fontId="7" fillId="2" borderId="61" xfId="0" applyNumberFormat="1" applyFont="1" applyFill="1" applyBorder="1" applyAlignment="1">
      <alignment vertical="center" textRotation="90" wrapText="1"/>
    </xf>
    <xf numFmtId="166" fontId="3" fillId="3" borderId="12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50" fillId="0" borderId="60" xfId="0" applyFont="1" applyBorder="1"/>
    <xf numFmtId="0" fontId="0" fillId="3" borderId="60" xfId="0" applyFill="1" applyBorder="1"/>
    <xf numFmtId="0" fontId="7" fillId="2" borderId="57" xfId="0" applyFont="1" applyFill="1" applyBorder="1"/>
    <xf numFmtId="0" fontId="17" fillId="2" borderId="57" xfId="0" applyFont="1" applyFill="1" applyBorder="1"/>
    <xf numFmtId="0" fontId="0" fillId="0" borderId="0" xfId="0" applyAlignment="1">
      <alignment horizontal="left"/>
    </xf>
    <xf numFmtId="0" fontId="0" fillId="3" borderId="0" xfId="0" applyFill="1" applyAlignment="1">
      <alignment vertical="center"/>
    </xf>
    <xf numFmtId="166" fontId="3" fillId="2" borderId="57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70" xfId="0" applyNumberFormat="1" applyFont="1" applyFill="1" applyBorder="1" applyAlignment="1">
      <alignment vertical="center" textRotation="90" wrapText="1"/>
    </xf>
    <xf numFmtId="49" fontId="3" fillId="2" borderId="70" xfId="0" applyNumberFormat="1" applyFont="1" applyFill="1" applyBorder="1" applyAlignment="1">
      <alignment horizontal="left" vertical="center"/>
    </xf>
    <xf numFmtId="49" fontId="3" fillId="2" borderId="70" xfId="0" applyNumberFormat="1" applyFont="1" applyFill="1" applyBorder="1" applyAlignment="1">
      <alignment horizontal="center" vertical="center"/>
    </xf>
    <xf numFmtId="166" fontId="3" fillId="2" borderId="70" xfId="0" applyNumberFormat="1" applyFont="1" applyFill="1" applyBorder="1" applyAlignment="1">
      <alignment horizontal="center" vertical="center"/>
    </xf>
    <xf numFmtId="49" fontId="3" fillId="2" borderId="74" xfId="0" applyNumberFormat="1" applyFont="1" applyFill="1" applyBorder="1" applyAlignment="1">
      <alignment horizontal="left" vertical="center"/>
    </xf>
    <xf numFmtId="49" fontId="3" fillId="2" borderId="74" xfId="0" applyNumberFormat="1" applyFont="1" applyFill="1" applyBorder="1" applyAlignment="1">
      <alignment horizontal="center" vertical="center"/>
    </xf>
    <xf numFmtId="49" fontId="8" fillId="2" borderId="74" xfId="0" applyNumberFormat="1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/>
    </xf>
    <xf numFmtId="49" fontId="3" fillId="2" borderId="28" xfId="0" applyNumberFormat="1" applyFont="1" applyFill="1" applyBorder="1" applyAlignment="1">
      <alignment horizontal="left"/>
    </xf>
    <xf numFmtId="49" fontId="7" fillId="2" borderId="28" xfId="0" applyNumberFormat="1" applyFont="1" applyFill="1" applyBorder="1" applyAlignment="1">
      <alignment horizontal="center" textRotation="90" wrapText="1"/>
    </xf>
    <xf numFmtId="49" fontId="3" fillId="2" borderId="28" xfId="0" applyNumberFormat="1" applyFont="1" applyFill="1" applyBorder="1" applyAlignment="1">
      <alignment horizontal="right"/>
    </xf>
    <xf numFmtId="49" fontId="8" fillId="2" borderId="28" xfId="0" applyNumberFormat="1" applyFont="1" applyFill="1" applyBorder="1" applyAlignment="1">
      <alignment horizontal="center"/>
    </xf>
    <xf numFmtId="49" fontId="3" fillId="2" borderId="28" xfId="0" applyNumberFormat="1" applyFont="1" applyFill="1" applyBorder="1" applyAlignment="1">
      <alignment horizontal="center"/>
    </xf>
    <xf numFmtId="166" fontId="3" fillId="0" borderId="17" xfId="0" applyNumberFormat="1" applyFont="1" applyBorder="1" applyAlignment="1">
      <alignment horizontal="center" vertical="center"/>
    </xf>
    <xf numFmtId="49" fontId="47" fillId="2" borderId="17" xfId="0" applyNumberFormat="1" applyFont="1" applyFill="1" applyBorder="1" applyAlignment="1">
      <alignment horizontal="left" vertical="center"/>
    </xf>
    <xf numFmtId="49" fontId="3" fillId="3" borderId="28" xfId="0" applyNumberFormat="1" applyFont="1" applyFill="1" applyBorder="1" applyAlignment="1">
      <alignment horizontal="left" vertical="center"/>
    </xf>
    <xf numFmtId="49" fontId="3" fillId="3" borderId="28" xfId="0" applyNumberFormat="1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left" vertical="center" wrapText="1"/>
    </xf>
    <xf numFmtId="166" fontId="3" fillId="3" borderId="28" xfId="0" applyNumberFormat="1" applyFont="1" applyFill="1" applyBorder="1" applyAlignment="1">
      <alignment horizontal="center" vertical="center" wrapText="1"/>
    </xf>
    <xf numFmtId="49" fontId="8" fillId="2" borderId="28" xfId="0" applyNumberFormat="1" applyFont="1" applyFill="1" applyBorder="1" applyAlignment="1">
      <alignment horizontal="right"/>
    </xf>
    <xf numFmtId="0" fontId="3" fillId="2" borderId="28" xfId="0" applyFont="1" applyFill="1" applyBorder="1"/>
    <xf numFmtId="49" fontId="15" fillId="2" borderId="28" xfId="0" applyNumberFormat="1" applyFont="1" applyFill="1" applyBorder="1" applyAlignment="1">
      <alignment horizontal="left"/>
    </xf>
    <xf numFmtId="49" fontId="15" fillId="2" borderId="0" xfId="0" applyNumberFormat="1" applyFont="1" applyFill="1" applyAlignment="1">
      <alignment horizontal="left" vertical="center"/>
    </xf>
    <xf numFmtId="49" fontId="5" fillId="2" borderId="18" xfId="0" applyNumberFormat="1" applyFont="1" applyFill="1" applyBorder="1" applyAlignment="1">
      <alignment horizontal="left" vertical="center"/>
    </xf>
    <xf numFmtId="49" fontId="42" fillId="2" borderId="18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66" fontId="8" fillId="3" borderId="1" xfId="0" applyNumberFormat="1" applyFont="1" applyFill="1" applyBorder="1" applyAlignment="1">
      <alignment vertical="center"/>
    </xf>
    <xf numFmtId="166" fontId="8" fillId="2" borderId="57" xfId="0" applyNumberFormat="1" applyFont="1" applyFill="1" applyBorder="1" applyAlignment="1">
      <alignment vertical="center"/>
    </xf>
    <xf numFmtId="166" fontId="0" fillId="0" borderId="8" xfId="0" applyNumberFormat="1" applyBorder="1" applyAlignment="1">
      <alignment horizontal="center"/>
    </xf>
    <xf numFmtId="0" fontId="54" fillId="0" borderId="0" xfId="0" applyFont="1"/>
    <xf numFmtId="166" fontId="8" fillId="0" borderId="3" xfId="0" applyNumberFormat="1" applyFont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49" fontId="51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51" fillId="0" borderId="4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/>
    </xf>
    <xf numFmtId="166" fontId="3" fillId="0" borderId="17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51" fillId="0" borderId="24" xfId="0" applyNumberFormat="1" applyFont="1" applyBorder="1" applyAlignment="1">
      <alignment horizontal="center" vertical="center"/>
    </xf>
    <xf numFmtId="49" fontId="51" fillId="0" borderId="2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81" xfId="0" applyFont="1" applyFill="1" applyBorder="1"/>
    <xf numFmtId="0" fontId="3" fillId="4" borderId="82" xfId="0" applyFont="1" applyFill="1" applyBorder="1"/>
    <xf numFmtId="0" fontId="3" fillId="4" borderId="83" xfId="0" applyFont="1" applyFill="1" applyBorder="1"/>
    <xf numFmtId="0" fontId="3" fillId="4" borderId="0" xfId="0" applyFont="1" applyFill="1"/>
    <xf numFmtId="2" fontId="8" fillId="0" borderId="0" xfId="0" applyNumberFormat="1" applyFont="1" applyAlignment="1">
      <alignment horizontal="center" vertical="center"/>
    </xf>
    <xf numFmtId="166" fontId="53" fillId="0" borderId="3" xfId="0" applyNumberFormat="1" applyFont="1" applyBorder="1" applyAlignment="1">
      <alignment vertical="center"/>
    </xf>
    <xf numFmtId="166" fontId="53" fillId="0" borderId="1" xfId="0" applyNumberFormat="1" applyFont="1" applyBorder="1" applyAlignment="1">
      <alignment vertical="center"/>
    </xf>
    <xf numFmtId="166" fontId="53" fillId="0" borderId="57" xfId="0" applyNumberFormat="1" applyFont="1" applyBorder="1" applyAlignment="1">
      <alignment vertical="center"/>
    </xf>
    <xf numFmtId="166" fontId="8" fillId="0" borderId="57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horizontal="center" vertical="center"/>
    </xf>
    <xf numFmtId="0" fontId="55" fillId="0" borderId="0" xfId="0" applyFont="1"/>
    <xf numFmtId="0" fontId="11" fillId="0" borderId="0" xfId="1" applyAlignment="1" applyProtection="1"/>
    <xf numFmtId="0" fontId="56" fillId="0" borderId="0" xfId="0" applyFont="1"/>
    <xf numFmtId="166" fontId="0" fillId="0" borderId="6" xfId="0" applyNumberFormat="1" applyBorder="1"/>
    <xf numFmtId="166" fontId="8" fillId="5" borderId="7" xfId="0" applyNumberFormat="1" applyFont="1" applyFill="1" applyBorder="1" applyAlignment="1">
      <alignment horizontal="center" vertical="center"/>
    </xf>
    <xf numFmtId="166" fontId="57" fillId="5" borderId="7" xfId="0" applyNumberFormat="1" applyFont="1" applyFill="1" applyBorder="1" applyAlignment="1">
      <alignment horizontal="center" vertical="center"/>
    </xf>
    <xf numFmtId="166" fontId="57" fillId="5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1" fillId="6" borderId="87" xfId="0" applyNumberFormat="1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 vertical="center"/>
    </xf>
    <xf numFmtId="166" fontId="3" fillId="3" borderId="29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166" fontId="1" fillId="0" borderId="0" xfId="0" applyNumberFormat="1" applyFont="1"/>
    <xf numFmtId="49" fontId="8" fillId="2" borderId="26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3" fillId="0" borderId="7" xfId="0" applyFont="1" applyBorder="1"/>
    <xf numFmtId="49" fontId="7" fillId="2" borderId="20" xfId="0" applyNumberFormat="1" applyFont="1" applyFill="1" applyBorder="1" applyAlignment="1">
      <alignment vertical="center"/>
    </xf>
    <xf numFmtId="0" fontId="3" fillId="0" borderId="8" xfId="0" applyFont="1" applyBorder="1"/>
    <xf numFmtId="49" fontId="7" fillId="3" borderId="5" xfId="0" applyNumberFormat="1" applyFont="1" applyFill="1" applyBorder="1" applyAlignment="1">
      <alignment vertical="center" textRotation="90" wrapText="1"/>
    </xf>
    <xf numFmtId="49" fontId="7" fillId="3" borderId="13" xfId="0" applyNumberFormat="1" applyFont="1" applyFill="1" applyBorder="1" applyAlignment="1">
      <alignment vertical="center" textRotation="90" wrapText="1"/>
    </xf>
    <xf numFmtId="49" fontId="3" fillId="2" borderId="24" xfId="0" applyNumberFormat="1" applyFont="1" applyFill="1" applyBorder="1" applyAlignment="1">
      <alignment vertical="center"/>
    </xf>
    <xf numFmtId="0" fontId="1" fillId="2" borderId="32" xfId="0" applyFont="1" applyFill="1" applyBorder="1"/>
    <xf numFmtId="166" fontId="3" fillId="3" borderId="1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 wrapText="1"/>
    </xf>
    <xf numFmtId="166" fontId="8" fillId="2" borderId="5" xfId="0" applyNumberFormat="1" applyFont="1" applyFill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49" fontId="7" fillId="2" borderId="11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vertical="center" textRotation="90" wrapText="1"/>
    </xf>
    <xf numFmtId="166" fontId="8" fillId="2" borderId="11" xfId="0" applyNumberFormat="1" applyFont="1" applyFill="1" applyBorder="1" applyAlignment="1">
      <alignment horizontal="center" vertical="center"/>
    </xf>
    <xf numFmtId="49" fontId="7" fillId="2" borderId="49" xfId="0" applyNumberFormat="1" applyFont="1" applyFill="1" applyBorder="1" applyAlignment="1">
      <alignment horizontal="left" vertical="center" wrapText="1"/>
    </xf>
    <xf numFmtId="49" fontId="7" fillId="2" borderId="49" xfId="0" applyNumberFormat="1" applyFont="1" applyFill="1" applyBorder="1" applyAlignment="1">
      <alignment vertical="center" textRotation="90" wrapText="1"/>
    </xf>
    <xf numFmtId="49" fontId="3" fillId="2" borderId="49" xfId="0" applyNumberFormat="1" applyFont="1" applyFill="1" applyBorder="1" applyAlignment="1">
      <alignment horizontal="center" vertical="center"/>
    </xf>
    <xf numFmtId="166" fontId="8" fillId="2" borderId="49" xfId="0" applyNumberFormat="1" applyFont="1" applyFill="1" applyBorder="1" applyAlignment="1">
      <alignment horizontal="center" vertical="center"/>
    </xf>
    <xf numFmtId="166" fontId="8" fillId="0" borderId="49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left" vertical="center"/>
    </xf>
    <xf numFmtId="2" fontId="8" fillId="0" borderId="49" xfId="0" applyNumberFormat="1" applyFont="1" applyBorder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 wrapText="1"/>
    </xf>
    <xf numFmtId="49" fontId="7" fillId="3" borderId="0" xfId="0" applyNumberFormat="1" applyFont="1" applyFill="1" applyAlignment="1">
      <alignment vertical="center" textRotation="90" wrapText="1"/>
    </xf>
    <xf numFmtId="166" fontId="8" fillId="3" borderId="0" xfId="0" applyNumberFormat="1" applyFont="1" applyFill="1" applyAlignment="1">
      <alignment horizontal="center" vertical="center"/>
    </xf>
    <xf numFmtId="0" fontId="7" fillId="3" borderId="50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vertical="center" wrapText="1"/>
    </xf>
    <xf numFmtId="49" fontId="7" fillId="3" borderId="5" xfId="0" applyNumberFormat="1" applyFont="1" applyFill="1" applyBorder="1" applyAlignment="1">
      <alignment horizontal="left" vertical="center" wrapText="1"/>
    </xf>
    <xf numFmtId="166" fontId="8" fillId="3" borderId="5" xfId="0" applyNumberFormat="1" applyFont="1" applyFill="1" applyBorder="1" applyAlignment="1">
      <alignment horizontal="center" vertical="center"/>
    </xf>
    <xf numFmtId="166" fontId="8" fillId="3" borderId="5" xfId="0" applyNumberFormat="1" applyFont="1" applyFill="1" applyBorder="1" applyAlignment="1">
      <alignment vertical="center"/>
    </xf>
    <xf numFmtId="49" fontId="7" fillId="3" borderId="49" xfId="0" applyNumberFormat="1" applyFont="1" applyFill="1" applyBorder="1" applyAlignment="1">
      <alignment horizontal="left" vertical="center" wrapText="1"/>
    </xf>
    <xf numFmtId="49" fontId="7" fillId="3" borderId="49" xfId="0" applyNumberFormat="1" applyFont="1" applyFill="1" applyBorder="1" applyAlignment="1">
      <alignment vertical="center" textRotation="90" wrapText="1"/>
    </xf>
    <xf numFmtId="49" fontId="3" fillId="3" borderId="49" xfId="0" applyNumberFormat="1" applyFont="1" applyFill="1" applyBorder="1" applyAlignment="1">
      <alignment horizontal="left" vertical="center"/>
    </xf>
    <xf numFmtId="49" fontId="3" fillId="3" borderId="49" xfId="0" applyNumberFormat="1" applyFont="1" applyFill="1" applyBorder="1" applyAlignment="1">
      <alignment horizontal="center" vertical="center"/>
    </xf>
    <xf numFmtId="49" fontId="8" fillId="3" borderId="49" xfId="0" applyNumberFormat="1" applyFont="1" applyFill="1" applyBorder="1" applyAlignment="1">
      <alignment horizontal="center" vertical="center"/>
    </xf>
    <xf numFmtId="166" fontId="8" fillId="3" borderId="49" xfId="0" applyNumberFormat="1" applyFont="1" applyFill="1" applyBorder="1" applyAlignment="1">
      <alignment horizontal="center" vertical="center"/>
    </xf>
    <xf numFmtId="166" fontId="8" fillId="3" borderId="49" xfId="0" applyNumberFormat="1" applyFont="1" applyFill="1" applyBorder="1" applyAlignment="1">
      <alignment vertical="center"/>
    </xf>
    <xf numFmtId="49" fontId="7" fillId="3" borderId="13" xfId="0" applyNumberFormat="1" applyFont="1" applyFill="1" applyBorder="1" applyAlignment="1">
      <alignment horizontal="left" vertical="center" wrapText="1"/>
    </xf>
    <xf numFmtId="49" fontId="3" fillId="3" borderId="13" xfId="0" applyNumberFormat="1" applyFont="1" applyFill="1" applyBorder="1" applyAlignment="1">
      <alignment horizontal="left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vertical="center"/>
    </xf>
    <xf numFmtId="0" fontId="1" fillId="2" borderId="89" xfId="0" applyFont="1" applyFill="1" applyBorder="1"/>
    <xf numFmtId="0" fontId="12" fillId="2" borderId="89" xfId="0" applyFont="1" applyFill="1" applyBorder="1"/>
    <xf numFmtId="166" fontId="8" fillId="2" borderId="58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right" vertical="center"/>
    </xf>
    <xf numFmtId="49" fontId="8" fillId="3" borderId="4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right" vertical="center"/>
    </xf>
    <xf numFmtId="49" fontId="3" fillId="3" borderId="62" xfId="0" applyNumberFormat="1" applyFont="1" applyFill="1" applyBorder="1" applyAlignment="1">
      <alignment horizontal="left" vertical="center"/>
    </xf>
    <xf numFmtId="49" fontId="3" fillId="3" borderId="62" xfId="0" applyNumberFormat="1" applyFont="1" applyFill="1" applyBorder="1" applyAlignment="1">
      <alignment horizontal="center" vertical="center"/>
    </xf>
    <xf numFmtId="49" fontId="8" fillId="3" borderId="62" xfId="0" applyNumberFormat="1" applyFont="1" applyFill="1" applyBorder="1" applyAlignment="1">
      <alignment horizontal="center" vertical="center"/>
    </xf>
    <xf numFmtId="166" fontId="3" fillId="3" borderId="62" xfId="0" applyNumberFormat="1" applyFont="1" applyFill="1" applyBorder="1" applyAlignment="1">
      <alignment horizontal="center"/>
    </xf>
    <xf numFmtId="0" fontId="7" fillId="3" borderId="5" xfId="0" applyFont="1" applyFill="1" applyBorder="1"/>
    <xf numFmtId="0" fontId="17" fillId="3" borderId="5" xfId="0" applyFont="1" applyFill="1" applyBorder="1"/>
    <xf numFmtId="49" fontId="51" fillId="3" borderId="12" xfId="0" applyNumberFormat="1" applyFont="1" applyFill="1" applyBorder="1" applyAlignment="1">
      <alignment horizontal="right" vertical="center"/>
    </xf>
    <xf numFmtId="0" fontId="7" fillId="3" borderId="49" xfId="0" applyFont="1" applyFill="1" applyBorder="1"/>
    <xf numFmtId="0" fontId="17" fillId="3" borderId="49" xfId="0" applyFont="1" applyFill="1" applyBorder="1"/>
    <xf numFmtId="49" fontId="51" fillId="3" borderId="49" xfId="0" applyNumberFormat="1" applyFont="1" applyFill="1" applyBorder="1" applyAlignment="1">
      <alignment horizontal="right" vertical="center"/>
    </xf>
    <xf numFmtId="166" fontId="3" fillId="3" borderId="49" xfId="0" applyNumberFormat="1" applyFont="1" applyFill="1" applyBorder="1" applyAlignment="1">
      <alignment horizontal="center"/>
    </xf>
    <xf numFmtId="0" fontId="3" fillId="3" borderId="49" xfId="0" applyFont="1" applyFill="1" applyBorder="1"/>
    <xf numFmtId="0" fontId="7" fillId="3" borderId="13" xfId="0" applyFont="1" applyFill="1" applyBorder="1"/>
    <xf numFmtId="0" fontId="3" fillId="3" borderId="13" xfId="0" applyFont="1" applyFill="1" applyBorder="1"/>
    <xf numFmtId="49" fontId="51" fillId="3" borderId="13" xfId="0" applyNumberFormat="1" applyFont="1" applyFill="1" applyBorder="1" applyAlignment="1">
      <alignment horizontal="right" vertical="center"/>
    </xf>
    <xf numFmtId="166" fontId="3" fillId="3" borderId="13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3" borderId="60" xfId="0" applyFont="1" applyFill="1" applyBorder="1" applyAlignment="1">
      <alignment vertical="top"/>
    </xf>
    <xf numFmtId="49" fontId="3" fillId="3" borderId="60" xfId="0" applyNumberFormat="1" applyFont="1" applyFill="1" applyBorder="1" applyAlignment="1">
      <alignment horizontal="left" vertical="top"/>
    </xf>
    <xf numFmtId="49" fontId="3" fillId="3" borderId="60" xfId="0" applyNumberFormat="1" applyFont="1" applyFill="1" applyBorder="1" applyAlignment="1">
      <alignment horizontal="center" vertical="top"/>
    </xf>
    <xf numFmtId="49" fontId="3" fillId="3" borderId="60" xfId="0" applyNumberFormat="1" applyFont="1" applyFill="1" applyBorder="1" applyAlignment="1">
      <alignment horizontal="right" vertical="top"/>
    </xf>
    <xf numFmtId="49" fontId="8" fillId="3" borderId="60" xfId="0" applyNumberFormat="1" applyFont="1" applyFill="1" applyBorder="1" applyAlignment="1">
      <alignment horizontal="center" vertical="top"/>
    </xf>
    <xf numFmtId="166" fontId="3" fillId="3" borderId="60" xfId="0" applyNumberFormat="1" applyFont="1" applyFill="1" applyBorder="1" applyAlignment="1">
      <alignment horizontal="center" vertical="top"/>
    </xf>
    <xf numFmtId="0" fontId="3" fillId="3" borderId="0" xfId="0" applyFont="1" applyFill="1" applyAlignment="1">
      <alignment vertical="top"/>
    </xf>
    <xf numFmtId="49" fontId="3" fillId="3" borderId="0" xfId="0" applyNumberFormat="1" applyFont="1" applyFill="1" applyAlignment="1">
      <alignment horizontal="left" vertical="top"/>
    </xf>
    <xf numFmtId="49" fontId="3" fillId="3" borderId="0" xfId="0" applyNumberFormat="1" applyFont="1" applyFill="1" applyAlignment="1">
      <alignment horizontal="center" vertical="top"/>
    </xf>
    <xf numFmtId="49" fontId="3" fillId="3" borderId="0" xfId="0" applyNumberFormat="1" applyFont="1" applyFill="1" applyAlignment="1">
      <alignment horizontal="right" vertical="top"/>
    </xf>
    <xf numFmtId="49" fontId="8" fillId="3" borderId="0" xfId="0" applyNumberFormat="1" applyFont="1" applyFill="1" applyAlignment="1">
      <alignment horizontal="center" vertical="top"/>
    </xf>
    <xf numFmtId="166" fontId="3" fillId="3" borderId="0" xfId="0" applyNumberFormat="1" applyFont="1" applyFill="1" applyAlignment="1">
      <alignment horizontal="center" vertical="top"/>
    </xf>
    <xf numFmtId="0" fontId="7" fillId="3" borderId="1" xfId="0" applyFont="1" applyFill="1" applyBorder="1"/>
    <xf numFmtId="0" fontId="17" fillId="3" borderId="1" xfId="0" applyFont="1" applyFill="1" applyBorder="1"/>
    <xf numFmtId="49" fontId="3" fillId="3" borderId="1" xfId="0" applyNumberFormat="1" applyFont="1" applyFill="1" applyBorder="1" applyAlignment="1">
      <alignment horizontal="right" vertical="center"/>
    </xf>
    <xf numFmtId="0" fontId="7" fillId="3" borderId="12" xfId="0" applyFont="1" applyFill="1" applyBorder="1"/>
    <xf numFmtId="0" fontId="3" fillId="3" borderId="12" xfId="0" applyFont="1" applyFill="1" applyBorder="1"/>
    <xf numFmtId="49" fontId="3" fillId="3" borderId="12" xfId="0" applyNumberFormat="1" applyFont="1" applyFill="1" applyBorder="1" applyAlignment="1">
      <alignment horizontal="right" vertical="center"/>
    </xf>
    <xf numFmtId="0" fontId="7" fillId="3" borderId="61" xfId="0" applyFont="1" applyFill="1" applyBorder="1"/>
    <xf numFmtId="0" fontId="3" fillId="3" borderId="61" xfId="0" applyFont="1" applyFill="1" applyBorder="1"/>
    <xf numFmtId="49" fontId="3" fillId="3" borderId="61" xfId="0" applyNumberFormat="1" applyFont="1" applyFill="1" applyBorder="1" applyAlignment="1">
      <alignment horizontal="left" vertical="center"/>
    </xf>
    <xf numFmtId="49" fontId="3" fillId="3" borderId="61" xfId="0" applyNumberFormat="1" applyFont="1" applyFill="1" applyBorder="1" applyAlignment="1">
      <alignment horizontal="center" vertical="center"/>
    </xf>
    <xf numFmtId="49" fontId="3" fillId="3" borderId="61" xfId="0" applyNumberFormat="1" applyFont="1" applyFill="1" applyBorder="1" applyAlignment="1">
      <alignment horizontal="right" vertical="center"/>
    </xf>
    <xf numFmtId="49" fontId="8" fillId="3" borderId="61" xfId="0" applyNumberFormat="1" applyFont="1" applyFill="1" applyBorder="1" applyAlignment="1">
      <alignment horizontal="center" vertical="center"/>
    </xf>
    <xf numFmtId="166" fontId="3" fillId="3" borderId="61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vertical="center"/>
    </xf>
    <xf numFmtId="166" fontId="0" fillId="3" borderId="7" xfId="0" applyNumberFormat="1" applyFill="1" applyBorder="1" applyAlignment="1">
      <alignment horizontal="center"/>
    </xf>
    <xf numFmtId="166" fontId="3" fillId="3" borderId="69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textRotation="90" wrapText="1"/>
    </xf>
    <xf numFmtId="49" fontId="3" fillId="3" borderId="0" xfId="0" applyNumberFormat="1" applyFont="1" applyFill="1" applyAlignment="1">
      <alignment vertical="center"/>
    </xf>
    <xf numFmtId="166" fontId="0" fillId="3" borderId="6" xfId="0" applyNumberForma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 vertical="center" textRotation="90" wrapText="1"/>
    </xf>
    <xf numFmtId="0" fontId="3" fillId="3" borderId="7" xfId="0" applyFont="1" applyFill="1" applyBorder="1"/>
    <xf numFmtId="0" fontId="3" fillId="3" borderId="1" xfId="0" applyFont="1" applyFill="1" applyBorder="1"/>
    <xf numFmtId="166" fontId="19" fillId="3" borderId="0" xfId="0" applyNumberFormat="1" applyFont="1" applyFill="1" applyAlignment="1">
      <alignment horizontal="center"/>
    </xf>
    <xf numFmtId="0" fontId="3" fillId="3" borderId="10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3" borderId="8" xfId="0" applyFont="1" applyFill="1" applyBorder="1"/>
    <xf numFmtId="166" fontId="3" fillId="3" borderId="78" xfId="0" applyNumberFormat="1" applyFont="1" applyFill="1" applyBorder="1" applyAlignment="1">
      <alignment horizontal="center"/>
    </xf>
    <xf numFmtId="0" fontId="3" fillId="3" borderId="31" xfId="0" applyFont="1" applyFill="1" applyBorder="1"/>
    <xf numFmtId="0" fontId="3" fillId="3" borderId="33" xfId="0" applyFont="1" applyFill="1" applyBorder="1"/>
    <xf numFmtId="166" fontId="3" fillId="3" borderId="79" xfId="0" applyNumberFormat="1" applyFont="1" applyFill="1" applyBorder="1" applyAlignment="1">
      <alignment horizontal="center"/>
    </xf>
    <xf numFmtId="166" fontId="3" fillId="3" borderId="33" xfId="0" applyNumberFormat="1" applyFont="1" applyFill="1" applyBorder="1" applyAlignment="1">
      <alignment horizontal="center"/>
    </xf>
    <xf numFmtId="0" fontId="0" fillId="3" borderId="6" xfId="0" applyFill="1" applyBorder="1"/>
    <xf numFmtId="16" fontId="18" fillId="3" borderId="0" xfId="0" applyNumberFormat="1" applyFont="1" applyFill="1" applyAlignment="1">
      <alignment horizontal="center" vertical="center" wrapText="1"/>
    </xf>
    <xf numFmtId="0" fontId="0" fillId="3" borderId="7" xfId="0" applyFill="1" applyBorder="1"/>
    <xf numFmtId="0" fontId="0" fillId="3" borderId="1" xfId="0" applyFill="1" applyBorder="1"/>
    <xf numFmtId="0" fontId="0" fillId="3" borderId="10" xfId="0" applyFill="1" applyBorder="1"/>
    <xf numFmtId="166" fontId="0" fillId="3" borderId="6" xfId="0" applyNumberFormat="1" applyFill="1" applyBorder="1" applyAlignment="1">
      <alignment horizontal="center" vertical="center" wrapText="1"/>
    </xf>
    <xf numFmtId="0" fontId="0" fillId="3" borderId="8" xfId="0" applyFill="1" applyBorder="1"/>
    <xf numFmtId="166" fontId="3" fillId="3" borderId="8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3" fillId="3" borderId="49" xfId="0" applyNumberFormat="1" applyFont="1" applyFill="1" applyBorder="1" applyAlignment="1">
      <alignment horizontal="center" vertical="center"/>
    </xf>
    <xf numFmtId="166" fontId="3" fillId="3" borderId="10" xfId="0" applyNumberFormat="1" applyFont="1" applyFill="1" applyBorder="1" applyAlignment="1">
      <alignment horizontal="center" vertical="center"/>
    </xf>
    <xf numFmtId="49" fontId="3" fillId="3" borderId="49" xfId="0" applyNumberFormat="1" applyFont="1" applyFill="1" applyBorder="1" applyAlignment="1">
      <alignment vertical="center"/>
    </xf>
    <xf numFmtId="0" fontId="3" fillId="3" borderId="52" xfId="0" applyFont="1" applyFill="1" applyBorder="1"/>
    <xf numFmtId="166" fontId="3" fillId="3" borderId="90" xfId="0" applyNumberFormat="1" applyFont="1" applyFill="1" applyBorder="1" applyAlignment="1">
      <alignment horizontal="center"/>
    </xf>
    <xf numFmtId="166" fontId="3" fillId="3" borderId="52" xfId="0" applyNumberFormat="1" applyFont="1" applyFill="1" applyBorder="1" applyAlignment="1">
      <alignment horizontal="center"/>
    </xf>
    <xf numFmtId="0" fontId="3" fillId="3" borderId="51" xfId="0" applyFont="1" applyFill="1" applyBorder="1"/>
    <xf numFmtId="166" fontId="3" fillId="3" borderId="51" xfId="0" applyNumberFormat="1" applyFont="1" applyFill="1" applyBorder="1" applyAlignment="1">
      <alignment horizontal="center"/>
    </xf>
    <xf numFmtId="49" fontId="3" fillId="3" borderId="52" xfId="0" applyNumberFormat="1" applyFont="1" applyFill="1" applyBorder="1" applyAlignment="1">
      <alignment vertical="center"/>
    </xf>
    <xf numFmtId="0" fontId="0" fillId="3" borderId="6" xfId="0" applyFill="1" applyBorder="1" applyAlignment="1">
      <alignment horizontal="center"/>
    </xf>
    <xf numFmtId="0" fontId="7" fillId="3" borderId="0" xfId="0" applyFont="1" applyFill="1" applyAlignment="1">
      <alignment horizontal="center" vertical="top" wrapText="1"/>
    </xf>
    <xf numFmtId="0" fontId="3" fillId="3" borderId="9" xfId="0" applyFont="1" applyFill="1" applyBorder="1" applyAlignment="1">
      <alignment horizontal="center"/>
    </xf>
    <xf numFmtId="0" fontId="1" fillId="3" borderId="0" xfId="0" applyFont="1" applyFill="1"/>
    <xf numFmtId="49" fontId="7" fillId="3" borderId="7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/>
    </xf>
    <xf numFmtId="0" fontId="52" fillId="3" borderId="7" xfId="0" applyFont="1" applyFill="1" applyBorder="1"/>
    <xf numFmtId="0" fontId="3" fillId="3" borderId="8" xfId="0" applyFont="1" applyFill="1" applyBorder="1" applyAlignment="1">
      <alignment horizontal="center"/>
    </xf>
    <xf numFmtId="0" fontId="52" fillId="3" borderId="8" xfId="0" applyFont="1" applyFill="1" applyBorder="1"/>
    <xf numFmtId="166" fontId="0" fillId="3" borderId="73" xfId="0" applyNumberForma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top"/>
    </xf>
    <xf numFmtId="0" fontId="14" fillId="3" borderId="0" xfId="0" applyFont="1" applyFill="1"/>
    <xf numFmtId="49" fontId="7" fillId="2" borderId="70" xfId="0" applyNumberFormat="1" applyFont="1" applyFill="1" applyBorder="1" applyAlignment="1">
      <alignment vertical="center"/>
    </xf>
    <xf numFmtId="166" fontId="3" fillId="3" borderId="0" xfId="0" applyNumberFormat="1" applyFont="1" applyFill="1" applyAlignment="1">
      <alignment vertical="center"/>
    </xf>
    <xf numFmtId="49" fontId="8" fillId="2" borderId="49" xfId="0" applyNumberFormat="1" applyFont="1" applyFill="1" applyBorder="1" applyAlignment="1">
      <alignment horizontal="right" vertical="center"/>
    </xf>
    <xf numFmtId="49" fontId="51" fillId="0" borderId="12" xfId="0" applyNumberFormat="1" applyFont="1" applyBorder="1" applyAlignment="1">
      <alignment horizontal="right" vertical="center"/>
    </xf>
    <xf numFmtId="49" fontId="3" fillId="2" borderId="92" xfId="0" applyNumberFormat="1" applyFont="1" applyFill="1" applyBorder="1" applyAlignment="1">
      <alignment horizontal="left" vertical="center"/>
    </xf>
    <xf numFmtId="49" fontId="3" fillId="2" borderId="92" xfId="0" applyNumberFormat="1" applyFont="1" applyFill="1" applyBorder="1" applyAlignment="1">
      <alignment horizontal="center" vertical="center"/>
    </xf>
    <xf numFmtId="49" fontId="51" fillId="0" borderId="92" xfId="0" applyNumberFormat="1" applyFont="1" applyBorder="1" applyAlignment="1">
      <alignment horizontal="right" vertical="center"/>
    </xf>
    <xf numFmtId="49" fontId="8" fillId="2" borderId="92" xfId="0" applyNumberFormat="1" applyFont="1" applyFill="1" applyBorder="1" applyAlignment="1">
      <alignment horizontal="center" vertical="center"/>
    </xf>
    <xf numFmtId="0" fontId="7" fillId="2" borderId="94" xfId="0" applyFont="1" applyFill="1" applyBorder="1"/>
    <xf numFmtId="0" fontId="17" fillId="2" borderId="94" xfId="0" applyFont="1" applyFill="1" applyBorder="1"/>
    <xf numFmtId="49" fontId="3" fillId="2" borderId="93" xfId="0" applyNumberFormat="1" applyFont="1" applyFill="1" applyBorder="1" applyAlignment="1">
      <alignment horizontal="left" vertical="center"/>
    </xf>
    <xf numFmtId="49" fontId="3" fillId="2" borderId="93" xfId="0" applyNumberFormat="1" applyFont="1" applyFill="1" applyBorder="1" applyAlignment="1">
      <alignment horizontal="center" vertical="center"/>
    </xf>
    <xf numFmtId="49" fontId="51" fillId="0" borderId="93" xfId="0" applyNumberFormat="1" applyFont="1" applyBorder="1" applyAlignment="1">
      <alignment horizontal="right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7" fillId="0" borderId="2" xfId="0" applyNumberFormat="1" applyFont="1" applyBorder="1" applyAlignment="1">
      <alignment vertical="center" textRotation="90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textRotation="90" wrapText="1"/>
    </xf>
    <xf numFmtId="49" fontId="3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left" vertical="center"/>
    </xf>
    <xf numFmtId="49" fontId="3" fillId="0" borderId="34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center" vertical="center" textRotation="90" wrapText="1"/>
    </xf>
    <xf numFmtId="0" fontId="24" fillId="2" borderId="3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166" fontId="3" fillId="0" borderId="49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/>
    </xf>
    <xf numFmtId="166" fontId="3" fillId="0" borderId="24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6" fontId="3" fillId="0" borderId="69" xfId="0" applyNumberFormat="1" applyFont="1" applyBorder="1" applyAlignment="1">
      <alignment horizontal="center" vertical="center"/>
    </xf>
    <xf numFmtId="166" fontId="3" fillId="0" borderId="33" xfId="0" applyNumberFormat="1" applyFont="1" applyBorder="1" applyAlignment="1">
      <alignment horizontal="center"/>
    </xf>
    <xf numFmtId="166" fontId="3" fillId="3" borderId="96" xfId="0" applyNumberFormat="1" applyFont="1" applyFill="1" applyBorder="1" applyAlignment="1">
      <alignment horizontal="center" vertical="center"/>
    </xf>
    <xf numFmtId="166" fontId="3" fillId="3" borderId="95" xfId="0" applyNumberFormat="1" applyFont="1" applyFill="1" applyBorder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wrapText="1"/>
    </xf>
    <xf numFmtId="0" fontId="59" fillId="2" borderId="7" xfId="0" applyFont="1" applyFill="1" applyBorder="1" applyAlignment="1">
      <alignment horizontal="left" vertical="center"/>
    </xf>
    <xf numFmtId="0" fontId="60" fillId="2" borderId="7" xfId="0" applyFont="1" applyFill="1" applyBorder="1" applyAlignment="1">
      <alignment horizontal="left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textRotation="90" wrapText="1"/>
    </xf>
    <xf numFmtId="49" fontId="3" fillId="0" borderId="5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textRotation="90" wrapText="1"/>
    </xf>
    <xf numFmtId="49" fontId="8" fillId="0" borderId="4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3" fillId="0" borderId="34" xfId="0" applyNumberFormat="1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vertical="center" textRotation="90" wrapText="1"/>
    </xf>
    <xf numFmtId="49" fontId="3" fillId="0" borderId="18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center" vertical="center"/>
    </xf>
    <xf numFmtId="0" fontId="3" fillId="0" borderId="20" xfId="0" applyFont="1" applyBorder="1"/>
    <xf numFmtId="166" fontId="3" fillId="0" borderId="49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166" fontId="3" fillId="0" borderId="5" xfId="2" applyNumberFormat="1" applyFont="1" applyFill="1" applyBorder="1" applyAlignment="1" applyProtection="1">
      <alignment horizontal="center" vertical="center"/>
    </xf>
    <xf numFmtId="49" fontId="3" fillId="0" borderId="51" xfId="0" applyNumberFormat="1" applyFont="1" applyBorder="1" applyAlignment="1">
      <alignment horizontal="left" vertical="center"/>
    </xf>
    <xf numFmtId="49" fontId="3" fillId="0" borderId="51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166" fontId="3" fillId="0" borderId="51" xfId="2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166" fontId="3" fillId="0" borderId="3" xfId="2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horizontal="center"/>
    </xf>
    <xf numFmtId="0" fontId="18" fillId="3" borderId="0" xfId="0" applyFont="1" applyFill="1" applyAlignment="1">
      <alignment horizontal="left" vertical="center" wrapText="1"/>
    </xf>
    <xf numFmtId="49" fontId="18" fillId="3" borderId="0" xfId="0" applyNumberFormat="1" applyFont="1" applyFill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166" fontId="0" fillId="0" borderId="7" xfId="0" applyNumberFormat="1" applyBorder="1" applyAlignment="1">
      <alignment horizontal="center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textRotation="90" wrapText="1"/>
    </xf>
    <xf numFmtId="0" fontId="25" fillId="3" borderId="35" xfId="0" applyFont="1" applyFill="1" applyBorder="1" applyAlignment="1">
      <alignment horizontal="center" vertical="center" wrapText="1"/>
    </xf>
    <xf numFmtId="49" fontId="62" fillId="2" borderId="0" xfId="0" applyNumberFormat="1" applyFont="1" applyFill="1" applyAlignment="1">
      <alignment horizontal="left" vertical="center" wrapText="1"/>
    </xf>
    <xf numFmtId="0" fontId="62" fillId="2" borderId="0" xfId="0" applyFont="1" applyFill="1" applyAlignment="1">
      <alignment horizontal="left" vertical="center"/>
    </xf>
    <xf numFmtId="49" fontId="3" fillId="2" borderId="67" xfId="0" applyNumberFormat="1" applyFont="1" applyFill="1" applyBorder="1" applyAlignment="1">
      <alignment vertical="center"/>
    </xf>
    <xf numFmtId="49" fontId="7" fillId="3" borderId="67" xfId="0" applyNumberFormat="1" applyFont="1" applyFill="1" applyBorder="1" applyAlignment="1">
      <alignment vertical="center" textRotation="90" wrapText="1"/>
    </xf>
    <xf numFmtId="49" fontId="8" fillId="2" borderId="67" xfId="0" applyNumberFormat="1" applyFont="1" applyFill="1" applyBorder="1" applyAlignment="1">
      <alignment horizontal="center" vertical="center"/>
    </xf>
    <xf numFmtId="49" fontId="3" fillId="2" borderId="67" xfId="0" applyNumberFormat="1" applyFont="1" applyFill="1" applyBorder="1" applyAlignment="1">
      <alignment horizontal="center" vertical="center"/>
    </xf>
    <xf numFmtId="0" fontId="0" fillId="0" borderId="67" xfId="0" applyBorder="1"/>
    <xf numFmtId="49" fontId="3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63" fillId="3" borderId="35" xfId="0" applyFont="1" applyFill="1" applyBorder="1" applyAlignment="1">
      <alignment horizontal="left" wrapText="1"/>
    </xf>
    <xf numFmtId="0" fontId="63" fillId="3" borderId="0" xfId="0" applyFont="1" applyFill="1" applyAlignment="1">
      <alignment horizontal="left" wrapText="1"/>
    </xf>
    <xf numFmtId="166" fontId="3" fillId="0" borderId="67" xfId="0" applyNumberFormat="1" applyFont="1" applyBorder="1" applyAlignment="1">
      <alignment vertical="center"/>
    </xf>
    <xf numFmtId="0" fontId="66" fillId="0" borderId="0" xfId="0" applyFont="1"/>
    <xf numFmtId="0" fontId="25" fillId="0" borderId="3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" fillId="2" borderId="97" xfId="0" applyNumberFormat="1" applyFont="1" applyFill="1" applyBorder="1" applyAlignment="1">
      <alignment horizontal="center"/>
    </xf>
    <xf numFmtId="0" fontId="0" fillId="0" borderId="99" xfId="0" applyBorder="1"/>
    <xf numFmtId="0" fontId="0" fillId="0" borderId="56" xfId="0" applyBorder="1"/>
    <xf numFmtId="166" fontId="3" fillId="2" borderId="13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0" fontId="0" fillId="0" borderId="100" xfId="0" applyBorder="1"/>
    <xf numFmtId="0" fontId="0" fillId="0" borderId="101" xfId="0" applyBorder="1"/>
    <xf numFmtId="166" fontId="3" fillId="3" borderId="5" xfId="2" applyNumberFormat="1" applyFont="1" applyFill="1" applyBorder="1" applyAlignment="1" applyProtection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/>
    </xf>
    <xf numFmtId="0" fontId="0" fillId="0" borderId="2" xfId="0" applyBorder="1"/>
    <xf numFmtId="0" fontId="0" fillId="0" borderId="55" xfId="0" applyBorder="1"/>
    <xf numFmtId="49" fontId="8" fillId="0" borderId="4" xfId="0" applyNumberFormat="1" applyFont="1" applyBorder="1" applyAlignment="1">
      <alignment vertical="center"/>
    </xf>
    <xf numFmtId="166" fontId="3" fillId="2" borderId="54" xfId="0" applyNumberFormat="1" applyFont="1" applyFill="1" applyBorder="1" applyAlignment="1">
      <alignment horizontal="center"/>
    </xf>
    <xf numFmtId="166" fontId="3" fillId="2" borderId="56" xfId="0" applyNumberFormat="1" applyFont="1" applyFill="1" applyBorder="1"/>
    <xf numFmtId="166" fontId="3" fillId="2" borderId="54" xfId="0" applyNumberFormat="1" applyFont="1" applyFill="1" applyBorder="1"/>
    <xf numFmtId="0" fontId="67" fillId="3" borderId="2" xfId="0" applyFont="1" applyFill="1" applyBorder="1" applyAlignment="1">
      <alignment horizontal="center" vertical="center" wrapText="1"/>
    </xf>
    <xf numFmtId="49" fontId="3" fillId="2" borderId="97" xfId="0" applyNumberFormat="1" applyFont="1" applyFill="1" applyBorder="1" applyAlignment="1">
      <alignment horizontal="left" vertical="center"/>
    </xf>
    <xf numFmtId="49" fontId="3" fillId="2" borderId="97" xfId="0" applyNumberFormat="1" applyFont="1" applyFill="1" applyBorder="1" applyAlignment="1">
      <alignment horizontal="center" vertical="center"/>
    </xf>
    <xf numFmtId="49" fontId="3" fillId="2" borderId="98" xfId="0" applyNumberFormat="1" applyFont="1" applyFill="1" applyBorder="1" applyAlignment="1">
      <alignment horizontal="left" vertical="center"/>
    </xf>
    <xf numFmtId="49" fontId="3" fillId="2" borderId="98" xfId="0" applyNumberFormat="1" applyFont="1" applyFill="1" applyBorder="1" applyAlignment="1">
      <alignment horizontal="center" vertical="center"/>
    </xf>
    <xf numFmtId="49" fontId="3" fillId="2" borderId="54" xfId="0" applyNumberFormat="1" applyFont="1" applyFill="1" applyBorder="1" applyAlignment="1">
      <alignment horizontal="center" vertical="center"/>
    </xf>
    <xf numFmtId="49" fontId="8" fillId="2" borderId="54" xfId="0" applyNumberFormat="1" applyFont="1" applyFill="1" applyBorder="1" applyAlignment="1">
      <alignment horizontal="center" vertical="center"/>
    </xf>
    <xf numFmtId="0" fontId="17" fillId="2" borderId="54" xfId="0" applyFont="1" applyFill="1" applyBorder="1"/>
    <xf numFmtId="1" fontId="3" fillId="0" borderId="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8" fillId="2" borderId="98" xfId="0" applyNumberFormat="1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vertical="center" wrapText="1"/>
    </xf>
    <xf numFmtId="166" fontId="8" fillId="0" borderId="102" xfId="0" applyNumberFormat="1" applyFont="1" applyBorder="1" applyAlignment="1">
      <alignment horizontal="center" vertical="center"/>
    </xf>
    <xf numFmtId="2" fontId="8" fillId="0" borderId="102" xfId="0" applyNumberFormat="1" applyFont="1" applyBorder="1" applyAlignment="1">
      <alignment horizontal="center" vertical="center"/>
    </xf>
    <xf numFmtId="1" fontId="8" fillId="0" borderId="102" xfId="0" applyNumberFormat="1" applyFont="1" applyBorder="1" applyAlignment="1">
      <alignment horizontal="center" vertical="center"/>
    </xf>
    <xf numFmtId="1" fontId="8" fillId="0" borderId="103" xfId="0" applyNumberFormat="1" applyFont="1" applyBorder="1" applyAlignment="1">
      <alignment horizontal="center" vertical="center"/>
    </xf>
    <xf numFmtId="166" fontId="8" fillId="2" borderId="104" xfId="0" applyNumberFormat="1" applyFont="1" applyFill="1" applyBorder="1" applyAlignment="1">
      <alignment vertical="center"/>
    </xf>
    <xf numFmtId="166" fontId="8" fillId="3" borderId="105" xfId="0" applyNumberFormat="1" applyFont="1" applyFill="1" applyBorder="1" applyAlignment="1">
      <alignment vertical="center"/>
    </xf>
    <xf numFmtId="166" fontId="8" fillId="3" borderId="106" xfId="0" applyNumberFormat="1" applyFont="1" applyFill="1" applyBorder="1" applyAlignment="1">
      <alignment vertical="center"/>
    </xf>
    <xf numFmtId="1" fontId="8" fillId="0" borderId="104" xfId="0" applyNumberFormat="1" applyFont="1" applyBorder="1" applyAlignment="1">
      <alignment horizontal="center" vertical="center"/>
    </xf>
    <xf numFmtId="1" fontId="8" fillId="0" borderId="105" xfId="0" applyNumberFormat="1" applyFont="1" applyBorder="1" applyAlignment="1">
      <alignment horizontal="center" vertical="center"/>
    </xf>
    <xf numFmtId="1" fontId="8" fillId="0" borderId="106" xfId="0" applyNumberFormat="1" applyFont="1" applyBorder="1" applyAlignment="1">
      <alignment horizontal="center" vertical="center"/>
    </xf>
    <xf numFmtId="166" fontId="3" fillId="3" borderId="107" xfId="2" applyNumberFormat="1" applyFont="1" applyFill="1" applyBorder="1" applyAlignment="1" applyProtection="1">
      <alignment horizontal="center" vertical="center"/>
    </xf>
    <xf numFmtId="166" fontId="3" fillId="2" borderId="108" xfId="0" applyNumberFormat="1" applyFont="1" applyFill="1" applyBorder="1" applyAlignment="1">
      <alignment horizontal="center"/>
    </xf>
    <xf numFmtId="166" fontId="3" fillId="3" borderId="108" xfId="0" applyNumberFormat="1" applyFont="1" applyFill="1" applyBorder="1" applyAlignment="1">
      <alignment horizontal="center"/>
    </xf>
    <xf numFmtId="166" fontId="3" fillId="3" borderId="109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2" borderId="110" xfId="0" applyFont="1" applyFill="1" applyBorder="1"/>
    <xf numFmtId="0" fontId="3" fillId="2" borderId="110" xfId="0" applyFont="1" applyFill="1" applyBorder="1"/>
    <xf numFmtId="49" fontId="3" fillId="2" borderId="110" xfId="0" applyNumberFormat="1" applyFont="1" applyFill="1" applyBorder="1" applyAlignment="1">
      <alignment horizontal="left" vertical="center"/>
    </xf>
    <xf numFmtId="49" fontId="3" fillId="2" borderId="110" xfId="0" applyNumberFormat="1" applyFont="1" applyFill="1" applyBorder="1" applyAlignment="1">
      <alignment horizontal="center" vertical="center"/>
    </xf>
    <xf numFmtId="49" fontId="3" fillId="2" borderId="110" xfId="0" applyNumberFormat="1" applyFont="1" applyFill="1" applyBorder="1" applyAlignment="1">
      <alignment horizontal="right" vertical="center"/>
    </xf>
    <xf numFmtId="49" fontId="8" fillId="2" borderId="110" xfId="0" applyNumberFormat="1" applyFont="1" applyFill="1" applyBorder="1" applyAlignment="1">
      <alignment horizontal="center" vertical="center"/>
    </xf>
    <xf numFmtId="166" fontId="3" fillId="2" borderId="110" xfId="0" applyNumberFormat="1" applyFont="1" applyFill="1" applyBorder="1" applyAlignment="1">
      <alignment horizontal="center"/>
    </xf>
    <xf numFmtId="1" fontId="3" fillId="2" borderId="110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7" fillId="2" borderId="97" xfId="0" applyNumberFormat="1" applyFont="1" applyFill="1" applyBorder="1" applyAlignment="1">
      <alignment vertical="center" textRotation="90" wrapText="1"/>
    </xf>
    <xf numFmtId="49" fontId="8" fillId="2" borderId="97" xfId="0" applyNumberFormat="1" applyFont="1" applyFill="1" applyBorder="1" applyAlignment="1">
      <alignment horizontal="center" vertical="center"/>
    </xf>
    <xf numFmtId="1" fontId="3" fillId="2" borderId="56" xfId="0" applyNumberFormat="1" applyFont="1" applyFill="1" applyBorder="1" applyAlignment="1">
      <alignment horizontal="center"/>
    </xf>
    <xf numFmtId="49" fontId="7" fillId="2" borderId="98" xfId="0" applyNumberFormat="1" applyFont="1" applyFill="1" applyBorder="1" applyAlignment="1">
      <alignment vertical="center" textRotation="90" wrapText="1"/>
    </xf>
    <xf numFmtId="1" fontId="3" fillId="2" borderId="11" xfId="0" applyNumberFormat="1" applyFont="1" applyFill="1" applyBorder="1" applyAlignment="1">
      <alignment horizontal="center"/>
    </xf>
    <xf numFmtId="1" fontId="3" fillId="2" borderId="54" xfId="0" applyNumberFormat="1" applyFont="1" applyFill="1" applyBorder="1" applyAlignment="1">
      <alignment horizontal="center"/>
    </xf>
    <xf numFmtId="0" fontId="48" fillId="2" borderId="0" xfId="1" applyFont="1" applyFill="1" applyAlignment="1" applyProtection="1">
      <alignment horizontal="lef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textRotation="90" wrapText="1"/>
    </xf>
    <xf numFmtId="49" fontId="8" fillId="0" borderId="12" xfId="0" applyNumberFormat="1" applyFont="1" applyBorder="1" applyAlignment="1">
      <alignment vertical="center"/>
    </xf>
    <xf numFmtId="166" fontId="3" fillId="0" borderId="11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left" vertical="center"/>
    </xf>
    <xf numFmtId="49" fontId="3" fillId="0" borderId="56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166" fontId="3" fillId="0" borderId="56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49" fontId="3" fillId="0" borderId="54" xfId="0" applyNumberFormat="1" applyFont="1" applyBorder="1" applyAlignment="1">
      <alignment horizontal="left" vertical="center"/>
    </xf>
    <xf numFmtId="49" fontId="3" fillId="0" borderId="54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vertical="center"/>
    </xf>
    <xf numFmtId="166" fontId="3" fillId="0" borderId="54" xfId="0" applyNumberFormat="1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49" fontId="3" fillId="0" borderId="97" xfId="0" applyNumberFormat="1" applyFont="1" applyBorder="1" applyAlignment="1">
      <alignment horizontal="left" vertical="center"/>
    </xf>
    <xf numFmtId="49" fontId="3" fillId="0" borderId="97" xfId="0" applyNumberFormat="1" applyFont="1" applyBorder="1" applyAlignment="1">
      <alignment horizontal="center" vertical="center"/>
    </xf>
    <xf numFmtId="49" fontId="8" fillId="0" borderId="97" xfId="0" applyNumberFormat="1" applyFont="1" applyBorder="1" applyAlignment="1">
      <alignment horizontal="center" vertical="center"/>
    </xf>
    <xf numFmtId="166" fontId="3" fillId="0" borderId="112" xfId="2" applyNumberFormat="1" applyFont="1" applyFill="1" applyBorder="1" applyAlignment="1" applyProtection="1">
      <alignment horizontal="center" vertical="center"/>
    </xf>
    <xf numFmtId="1" fontId="3" fillId="0" borderId="97" xfId="2" applyNumberFormat="1" applyFont="1" applyFill="1" applyBorder="1" applyAlignment="1" applyProtection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49" fontId="8" fillId="0" borderId="98" xfId="0" applyNumberFormat="1" applyFont="1" applyBorder="1" applyAlignment="1">
      <alignment vertical="center"/>
    </xf>
    <xf numFmtId="1" fontId="3" fillId="0" borderId="98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6" fontId="3" fillId="0" borderId="113" xfId="0" applyNumberFormat="1" applyFont="1" applyBorder="1" applyAlignment="1">
      <alignment horizontal="center" vertical="center"/>
    </xf>
    <xf numFmtId="166" fontId="3" fillId="0" borderId="114" xfId="0" applyNumberFormat="1" applyFont="1" applyBorder="1" applyAlignment="1">
      <alignment horizontal="center" vertical="center"/>
    </xf>
    <xf numFmtId="166" fontId="3" fillId="0" borderId="49" xfId="0" applyNumberFormat="1" applyFont="1" applyBorder="1" applyAlignment="1">
      <alignment horizontal="center"/>
    </xf>
    <xf numFmtId="166" fontId="3" fillId="0" borderId="113" xfId="0" applyNumberFormat="1" applyFont="1" applyBorder="1" applyAlignment="1">
      <alignment horizontal="center"/>
    </xf>
    <xf numFmtId="166" fontId="3" fillId="0" borderId="114" xfId="0" applyNumberFormat="1" applyFont="1" applyBorder="1" applyAlignment="1">
      <alignment horizontal="center"/>
    </xf>
    <xf numFmtId="0" fontId="0" fillId="0" borderId="5" xfId="0" applyBorder="1"/>
    <xf numFmtId="0" fontId="0" fillId="0" borderId="13" xfId="0" applyBorder="1"/>
    <xf numFmtId="1" fontId="3" fillId="0" borderId="49" xfId="0" applyNumberFormat="1" applyFont="1" applyBorder="1" applyAlignment="1">
      <alignment horizontal="center"/>
    </xf>
    <xf numFmtId="49" fontId="7" fillId="2" borderId="112" xfId="0" applyNumberFormat="1" applyFont="1" applyFill="1" applyBorder="1" applyAlignment="1">
      <alignment horizontal="left" vertical="center" wrapText="1"/>
    </xf>
    <xf numFmtId="49" fontId="3" fillId="2" borderId="112" xfId="0" applyNumberFormat="1" applyFont="1" applyFill="1" applyBorder="1" applyAlignment="1">
      <alignment horizontal="left" vertical="center"/>
    </xf>
    <xf numFmtId="49" fontId="3" fillId="2" borderId="112" xfId="0" applyNumberFormat="1" applyFont="1" applyFill="1" applyBorder="1" applyAlignment="1">
      <alignment horizontal="center" vertical="center"/>
    </xf>
    <xf numFmtId="49" fontId="8" fillId="2" borderId="112" xfId="0" applyNumberFormat="1" applyFont="1" applyFill="1" applyBorder="1" applyAlignment="1">
      <alignment horizontal="center" vertical="center"/>
    </xf>
    <xf numFmtId="166" fontId="8" fillId="2" borderId="112" xfId="0" applyNumberFormat="1" applyFont="1" applyFill="1" applyBorder="1" applyAlignment="1">
      <alignment horizontal="center" vertical="center"/>
    </xf>
    <xf numFmtId="166" fontId="8" fillId="0" borderId="115" xfId="0" applyNumberFormat="1" applyFont="1" applyBorder="1" applyAlignment="1">
      <alignment horizontal="center" vertical="center"/>
    </xf>
    <xf numFmtId="166" fontId="8" fillId="0" borderId="112" xfId="0" applyNumberFormat="1" applyFont="1" applyBorder="1" applyAlignment="1">
      <alignment horizontal="center" vertical="center"/>
    </xf>
    <xf numFmtId="1" fontId="8" fillId="0" borderId="115" xfId="0" applyNumberFormat="1" applyFont="1" applyBorder="1" applyAlignment="1">
      <alignment horizontal="center" vertical="center"/>
    </xf>
    <xf numFmtId="1" fontId="8" fillId="0" borderId="116" xfId="0" applyNumberFormat="1" applyFont="1" applyBorder="1" applyAlignment="1">
      <alignment horizontal="center" vertical="center"/>
    </xf>
    <xf numFmtId="49" fontId="7" fillId="2" borderId="54" xfId="0" applyNumberFormat="1" applyFont="1" applyFill="1" applyBorder="1" applyAlignment="1">
      <alignment horizontal="left" vertical="center" wrapText="1"/>
    </xf>
    <xf numFmtId="49" fontId="3" fillId="2" borderId="54" xfId="0" applyNumberFormat="1" applyFont="1" applyFill="1" applyBorder="1" applyAlignment="1">
      <alignment horizontal="left" vertical="center"/>
    </xf>
    <xf numFmtId="166" fontId="8" fillId="2" borderId="54" xfId="0" applyNumberFormat="1" applyFont="1" applyFill="1" applyBorder="1" applyAlignment="1">
      <alignment horizontal="center" vertical="center"/>
    </xf>
    <xf numFmtId="2" fontId="8" fillId="0" borderId="117" xfId="0" applyNumberFormat="1" applyFont="1" applyBorder="1" applyAlignment="1">
      <alignment horizontal="center" vertical="center"/>
    </xf>
    <xf numFmtId="166" fontId="8" fillId="0" borderId="54" xfId="0" applyNumberFormat="1" applyFont="1" applyBorder="1" applyAlignment="1">
      <alignment horizontal="center" vertical="center"/>
    </xf>
    <xf numFmtId="2" fontId="8" fillId="0" borderId="54" xfId="0" applyNumberFormat="1" applyFont="1" applyBorder="1" applyAlignment="1">
      <alignment horizontal="center" vertical="center"/>
    </xf>
    <xf numFmtId="1" fontId="8" fillId="0" borderId="117" xfId="0" applyNumberFormat="1" applyFont="1" applyBorder="1" applyAlignment="1">
      <alignment horizontal="center" vertical="center"/>
    </xf>
    <xf numFmtId="1" fontId="8" fillId="0" borderId="118" xfId="0" applyNumberFormat="1" applyFont="1" applyBorder="1" applyAlignment="1">
      <alignment horizontal="center" vertical="center"/>
    </xf>
    <xf numFmtId="166" fontId="8" fillId="0" borderId="56" xfId="0" applyNumberFormat="1" applyFont="1" applyBorder="1" applyAlignment="1">
      <alignment horizontal="center" vertical="center"/>
    </xf>
    <xf numFmtId="166" fontId="3" fillId="2" borderId="121" xfId="0" applyNumberFormat="1" applyFont="1" applyFill="1" applyBorder="1" applyAlignment="1">
      <alignment horizontal="center"/>
    </xf>
    <xf numFmtId="166" fontId="3" fillId="3" borderId="121" xfId="0" applyNumberFormat="1" applyFont="1" applyFill="1" applyBorder="1" applyAlignment="1">
      <alignment horizontal="center"/>
    </xf>
    <xf numFmtId="166" fontId="3" fillId="2" borderId="49" xfId="0" applyNumberFormat="1" applyFont="1" applyFill="1" applyBorder="1"/>
    <xf numFmtId="1" fontId="3" fillId="2" borderId="49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49" fontId="3" fillId="2" borderId="56" xfId="0" applyNumberFormat="1" applyFont="1" applyFill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vertical="center"/>
    </xf>
    <xf numFmtId="1" fontId="3" fillId="0" borderId="49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0" fontId="0" fillId="3" borderId="49" xfId="0" applyFill="1" applyBorder="1"/>
    <xf numFmtId="166" fontId="3" fillId="0" borderId="52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166" fontId="3" fillId="0" borderId="52" xfId="0" applyNumberFormat="1" applyFont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0" fontId="68" fillId="7" borderId="0" xfId="0" applyFont="1" applyFill="1" applyAlignment="1">
      <alignment vertical="center" wrapText="1"/>
    </xf>
    <xf numFmtId="0" fontId="7" fillId="7" borderId="123" xfId="0" applyFont="1" applyFill="1" applyBorder="1" applyAlignment="1">
      <alignment horizontal="left" vertical="center" wrapText="1"/>
    </xf>
    <xf numFmtId="49" fontId="7" fillId="7" borderId="123" xfId="0" applyNumberFormat="1" applyFont="1" applyFill="1" applyBorder="1" applyAlignment="1">
      <alignment horizontal="center" vertical="center" wrapText="1"/>
    </xf>
    <xf numFmtId="0" fontId="7" fillId="7" borderId="124" xfId="0" applyFont="1" applyFill="1" applyBorder="1" applyAlignment="1">
      <alignment vertical="center" wrapText="1"/>
    </xf>
    <xf numFmtId="3" fontId="7" fillId="7" borderId="123" xfId="0" applyNumberFormat="1" applyFont="1" applyFill="1" applyBorder="1" applyAlignment="1">
      <alignment horizontal="center" vertical="center" wrapText="1"/>
    </xf>
    <xf numFmtId="3" fontId="7" fillId="4" borderId="123" xfId="0" applyNumberFormat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49" fontId="7" fillId="7" borderId="0" xfId="0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3" fontId="7" fillId="7" borderId="0" xfId="0" applyNumberFormat="1" applyFont="1" applyFill="1" applyAlignment="1">
      <alignment horizontal="center" vertical="center" wrapText="1"/>
    </xf>
    <xf numFmtId="49" fontId="3" fillId="7" borderId="82" xfId="0" applyNumberFormat="1" applyFont="1" applyFill="1" applyBorder="1" applyAlignment="1">
      <alignment horizontal="left" vertical="center"/>
    </xf>
    <xf numFmtId="164" fontId="3" fillId="7" borderId="82" xfId="0" applyNumberFormat="1" applyFont="1" applyFill="1" applyBorder="1" applyAlignment="1">
      <alignment horizontal="center" vertical="center"/>
    </xf>
    <xf numFmtId="49" fontId="3" fillId="7" borderId="82" xfId="0" applyNumberFormat="1" applyFont="1" applyFill="1" applyBorder="1" applyAlignment="1">
      <alignment horizontal="center" vertical="center"/>
    </xf>
    <xf numFmtId="49" fontId="3" fillId="0" borderId="82" xfId="0" applyNumberFormat="1" applyFont="1" applyBorder="1" applyAlignment="1">
      <alignment horizontal="left" vertical="center"/>
    </xf>
    <xf numFmtId="164" fontId="3" fillId="0" borderId="82" xfId="0" applyNumberFormat="1" applyFont="1" applyBorder="1" applyAlignment="1">
      <alignment horizontal="center" vertical="center"/>
    </xf>
    <xf numFmtId="49" fontId="3" fillId="0" borderId="8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8" fillId="0" borderId="0" xfId="0" applyFont="1" applyAlignment="1">
      <alignment vertical="center" wrapText="1"/>
    </xf>
    <xf numFmtId="0" fontId="7" fillId="0" borderId="123" xfId="0" applyFont="1" applyBorder="1" applyAlignment="1">
      <alignment horizontal="left" vertical="center" wrapText="1"/>
    </xf>
    <xf numFmtId="49" fontId="7" fillId="0" borderId="123" xfId="0" applyNumberFormat="1" applyFont="1" applyBorder="1" applyAlignment="1">
      <alignment horizontal="center" vertical="center" wrapText="1"/>
    </xf>
    <xf numFmtId="0" fontId="7" fillId="0" borderId="124" xfId="0" applyFont="1" applyBorder="1" applyAlignment="1">
      <alignment vertical="center" wrapText="1"/>
    </xf>
    <xf numFmtId="3" fontId="7" fillId="0" borderId="123" xfId="0" applyNumberFormat="1" applyFont="1" applyBorder="1" applyAlignment="1">
      <alignment horizontal="center" vertical="center" wrapText="1"/>
    </xf>
    <xf numFmtId="0" fontId="7" fillId="0" borderId="85" xfId="0" applyFont="1" applyBorder="1" applyAlignment="1">
      <alignment vertical="top" wrapText="1"/>
    </xf>
    <xf numFmtId="3" fontId="7" fillId="0" borderId="0" xfId="0" applyNumberFormat="1" applyFont="1" applyAlignment="1">
      <alignment vertical="center" wrapText="1"/>
    </xf>
    <xf numFmtId="49" fontId="3" fillId="7" borderId="0" xfId="0" applyNumberFormat="1" applyFont="1" applyFill="1" applyAlignment="1">
      <alignment horizontal="left" vertical="center" wrapText="1"/>
    </xf>
    <xf numFmtId="0" fontId="1" fillId="4" borderId="0" xfId="0" applyFont="1" applyFill="1"/>
    <xf numFmtId="0" fontId="69" fillId="2" borderId="127" xfId="0" applyFont="1" applyFill="1" applyBorder="1" applyAlignment="1">
      <alignment horizontal="left" vertical="center" wrapText="1"/>
    </xf>
    <xf numFmtId="0" fontId="0" fillId="2" borderId="127" xfId="0" applyFill="1" applyBorder="1"/>
    <xf numFmtId="0" fontId="69" fillId="2" borderId="0" xfId="0" applyFont="1" applyFill="1" applyAlignment="1">
      <alignment horizontal="left" vertical="center" wrapText="1"/>
    </xf>
    <xf numFmtId="0" fontId="4" fillId="2" borderId="128" xfId="0" applyFont="1" applyFill="1" applyBorder="1" applyAlignment="1">
      <alignment horizontal="left" vertical="center" wrapText="1"/>
    </xf>
    <xf numFmtId="0" fontId="0" fillId="2" borderId="128" xfId="0" applyFill="1" applyBorder="1"/>
    <xf numFmtId="0" fontId="3" fillId="2" borderId="0" xfId="0" applyFont="1" applyFill="1" applyAlignment="1">
      <alignment horizontal="center"/>
    </xf>
    <xf numFmtId="49" fontId="7" fillId="2" borderId="129" xfId="0" applyNumberFormat="1" applyFont="1" applyFill="1" applyBorder="1" applyAlignment="1">
      <alignment horizontal="center" vertical="center" wrapText="1"/>
    </xf>
    <xf numFmtId="0" fontId="7" fillId="2" borderId="129" xfId="0" applyFont="1" applyFill="1" applyBorder="1" applyAlignment="1">
      <alignment horizontal="left" vertical="center" wrapText="1"/>
    </xf>
    <xf numFmtId="0" fontId="7" fillId="2" borderId="129" xfId="0" applyFont="1" applyFill="1" applyBorder="1" applyAlignment="1">
      <alignment horizontal="center" vertical="center" wrapText="1"/>
    </xf>
    <xf numFmtId="49" fontId="3" fillId="2" borderId="130" xfId="0" applyNumberFormat="1" applyFont="1" applyFill="1" applyBorder="1" applyAlignment="1">
      <alignment horizontal="left" vertical="center" wrapText="1"/>
    </xf>
    <xf numFmtId="49" fontId="3" fillId="2" borderId="69" xfId="0" applyNumberFormat="1" applyFont="1" applyFill="1" applyBorder="1" applyAlignment="1">
      <alignment horizontal="left" vertical="center" wrapText="1"/>
    </xf>
    <xf numFmtId="49" fontId="3" fillId="2" borderId="111" xfId="0" applyNumberFormat="1" applyFont="1" applyFill="1" applyBorder="1" applyAlignment="1">
      <alignment horizontal="left" vertical="center" wrapText="1"/>
    </xf>
    <xf numFmtId="49" fontId="7" fillId="2" borderId="128" xfId="0" applyNumberFormat="1" applyFont="1" applyFill="1" applyBorder="1" applyAlignment="1">
      <alignment horizontal="center" vertical="center" textRotation="90" wrapText="1"/>
    </xf>
    <xf numFmtId="0" fontId="25" fillId="3" borderId="122" xfId="0" applyFont="1" applyFill="1" applyBorder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25" fillId="3" borderId="123" xfId="0" applyFont="1" applyFill="1" applyBorder="1" applyAlignment="1">
      <alignment vertical="center" wrapText="1"/>
    </xf>
    <xf numFmtId="49" fontId="3" fillId="2" borderId="55" xfId="0" applyNumberFormat="1" applyFont="1" applyFill="1" applyBorder="1" applyAlignment="1">
      <alignment horizontal="left" vertical="center"/>
    </xf>
    <xf numFmtId="49" fontId="3" fillId="2" borderId="55" xfId="0" applyNumberFormat="1" applyFont="1" applyFill="1" applyBorder="1" applyAlignment="1">
      <alignment horizontal="center" vertical="center"/>
    </xf>
    <xf numFmtId="49" fontId="51" fillId="0" borderId="55" xfId="0" applyNumberFormat="1" applyFont="1" applyBorder="1" applyAlignment="1">
      <alignment horizontal="right" vertical="center"/>
    </xf>
    <xf numFmtId="49" fontId="8" fillId="2" borderId="55" xfId="0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 wrapText="1"/>
    </xf>
    <xf numFmtId="167" fontId="0" fillId="0" borderId="0" xfId="0" applyNumberFormat="1"/>
    <xf numFmtId="1" fontId="3" fillId="3" borderId="3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vertical="center"/>
    </xf>
    <xf numFmtId="166" fontId="3" fillId="3" borderId="11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6" fontId="3" fillId="3" borderId="114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vertical="center"/>
    </xf>
    <xf numFmtId="0" fontId="66" fillId="3" borderId="0" xfId="0" applyFont="1" applyFill="1"/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textRotation="90" wrapText="1"/>
    </xf>
    <xf numFmtId="166" fontId="3" fillId="0" borderId="3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49" fontId="70" fillId="0" borderId="0" xfId="0" applyNumberFormat="1" applyFont="1" applyAlignment="1">
      <alignment horizontal="center"/>
    </xf>
    <xf numFmtId="49" fontId="41" fillId="3" borderId="0" xfId="0" applyNumberFormat="1" applyFont="1" applyFill="1" applyAlignment="1">
      <alignment horizontal="right"/>
    </xf>
    <xf numFmtId="0" fontId="48" fillId="2" borderId="0" xfId="1" applyFont="1" applyFill="1" applyBorder="1" applyAlignment="1" applyProtection="1">
      <alignment horizontal="left" vertical="center"/>
    </xf>
    <xf numFmtId="0" fontId="48" fillId="2" borderId="0" xfId="1" applyFont="1" applyFill="1" applyAlignment="1" applyProtection="1">
      <alignment horizontal="left" vertical="center"/>
    </xf>
    <xf numFmtId="0" fontId="48" fillId="0" borderId="0" xfId="1" applyFont="1" applyAlignment="1" applyProtection="1">
      <alignment horizontal="left" vertical="center"/>
    </xf>
    <xf numFmtId="49" fontId="7" fillId="2" borderId="0" xfId="1" applyNumberFormat="1" applyFont="1" applyFill="1" applyBorder="1" applyAlignment="1" applyProtection="1">
      <alignment horizontal="left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25" fillId="3" borderId="3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23" fillId="3" borderId="0" xfId="0" applyFont="1" applyFill="1" applyAlignment="1">
      <alignment horizontal="left"/>
    </xf>
    <xf numFmtId="0" fontId="6" fillId="3" borderId="3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3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7" fillId="3" borderId="5" xfId="0" applyNumberFormat="1" applyFont="1" applyFill="1" applyBorder="1" applyAlignment="1">
      <alignment horizontal="center" vertical="center" textRotation="90" wrapText="1"/>
    </xf>
    <xf numFmtId="49" fontId="7" fillId="3" borderId="0" xfId="0" applyNumberFormat="1" applyFont="1" applyFill="1" applyAlignment="1">
      <alignment horizontal="center" vertical="center" textRotation="90" wrapText="1"/>
    </xf>
    <xf numFmtId="49" fontId="7" fillId="3" borderId="13" xfId="0" applyNumberFormat="1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2" borderId="0" xfId="0" applyFont="1" applyFill="1" applyAlignment="1">
      <alignment horizontal="left"/>
    </xf>
    <xf numFmtId="0" fontId="0" fillId="0" borderId="0" xfId="0"/>
    <xf numFmtId="0" fontId="13" fillId="2" borderId="13" xfId="0" applyFont="1" applyFill="1" applyBorder="1" applyAlignment="1">
      <alignment horizontal="left"/>
    </xf>
    <xf numFmtId="0" fontId="6" fillId="2" borderId="35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166" fontId="8" fillId="2" borderId="57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0" fontId="7" fillId="2" borderId="50" xfId="0" applyFont="1" applyFill="1" applyBorder="1" applyAlignment="1">
      <alignment horizontal="center" vertical="center" wrapText="1"/>
    </xf>
    <xf numFmtId="166" fontId="8" fillId="2" borderId="80" xfId="0" applyNumberFormat="1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3" borderId="89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49" fontId="23" fillId="2" borderId="0" xfId="0" applyNumberFormat="1" applyFont="1" applyFill="1" applyAlignment="1">
      <alignment horizontal="left" vertical="center" wrapText="1"/>
    </xf>
    <xf numFmtId="166" fontId="3" fillId="3" borderId="57" xfId="0" applyNumberFormat="1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 wrapText="1"/>
    </xf>
    <xf numFmtId="166" fontId="3" fillId="3" borderId="88" xfId="0" applyNumberFormat="1" applyFont="1" applyFill="1" applyBorder="1" applyAlignment="1">
      <alignment horizontal="center"/>
    </xf>
    <xf numFmtId="166" fontId="3" fillId="3" borderId="49" xfId="0" applyNumberFormat="1" applyFont="1" applyFill="1" applyBorder="1" applyAlignment="1">
      <alignment horizontal="center"/>
    </xf>
    <xf numFmtId="166" fontId="3" fillId="3" borderId="13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top" wrapText="1"/>
    </xf>
    <xf numFmtId="0" fontId="44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45" fillId="2" borderId="63" xfId="0" applyFont="1" applyFill="1" applyBorder="1" applyAlignment="1">
      <alignment horizontal="left" vertical="center" wrapText="1"/>
    </xf>
    <xf numFmtId="0" fontId="43" fillId="2" borderId="35" xfId="0" applyFont="1" applyFill="1" applyBorder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35" xfId="0" applyFont="1" applyFill="1" applyBorder="1" applyAlignment="1">
      <alignment horizontal="left" wrapText="1"/>
    </xf>
    <xf numFmtId="0" fontId="7" fillId="2" borderId="91" xfId="0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3" borderId="91" xfId="0" applyFont="1" applyFill="1" applyBorder="1" applyAlignment="1">
      <alignment horizontal="center"/>
    </xf>
    <xf numFmtId="0" fontId="5" fillId="3" borderId="63" xfId="0" applyFont="1" applyFill="1" applyBorder="1" applyAlignment="1">
      <alignment horizontal="left" vertical="center" wrapText="1"/>
    </xf>
    <xf numFmtId="166" fontId="3" fillId="2" borderId="93" xfId="0" applyNumberFormat="1" applyFont="1" applyFill="1" applyBorder="1" applyAlignment="1">
      <alignment horizontal="center"/>
    </xf>
    <xf numFmtId="166" fontId="3" fillId="2" borderId="92" xfId="0" applyNumberFormat="1" applyFont="1" applyFill="1" applyBorder="1" applyAlignment="1">
      <alignment horizontal="center"/>
    </xf>
    <xf numFmtId="0" fontId="4" fillId="2" borderId="6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43" fillId="3" borderId="35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horizontal="left" vertical="center" wrapText="1"/>
    </xf>
    <xf numFmtId="0" fontId="45" fillId="3" borderId="0" xfId="0" applyFont="1" applyFill="1" applyAlignment="1">
      <alignment horizontal="left" vertical="center" wrapText="1"/>
    </xf>
    <xf numFmtId="0" fontId="45" fillId="3" borderId="63" xfId="0" applyFont="1" applyFill="1" applyBorder="1" applyAlignment="1">
      <alignment horizontal="left" vertical="center" wrapText="1"/>
    </xf>
    <xf numFmtId="49" fontId="7" fillId="3" borderId="64" xfId="0" applyNumberFormat="1" applyFont="1" applyFill="1" applyBorder="1" applyAlignment="1">
      <alignment horizontal="center" vertical="center" wrapText="1"/>
    </xf>
    <xf numFmtId="49" fontId="7" fillId="3" borderId="64" xfId="0" applyNumberFormat="1" applyFont="1" applyFill="1" applyBorder="1" applyAlignment="1">
      <alignment horizontal="center" vertical="center" textRotation="90" wrapText="1"/>
    </xf>
    <xf numFmtId="0" fontId="43" fillId="2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/>
    </xf>
    <xf numFmtId="49" fontId="3" fillId="2" borderId="57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5" fillId="2" borderId="63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/>
    </xf>
    <xf numFmtId="49" fontId="7" fillId="7" borderId="0" xfId="0" applyNumberFormat="1" applyFont="1" applyFill="1" applyAlignment="1">
      <alignment horizontal="left" vertical="center" wrapText="1"/>
    </xf>
    <xf numFmtId="49" fontId="3" fillId="7" borderId="125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/>
    </xf>
    <xf numFmtId="0" fontId="3" fillId="4" borderId="126" xfId="0" applyFont="1" applyFill="1" applyBorder="1" applyAlignment="1">
      <alignment horizontal="left"/>
    </xf>
    <xf numFmtId="0" fontId="3" fillId="0" borderId="123" xfId="0" applyFont="1" applyBorder="1" applyAlignment="1">
      <alignment horizontal="center"/>
    </xf>
    <xf numFmtId="0" fontId="7" fillId="0" borderId="124" xfId="0" applyFont="1" applyBorder="1" applyAlignment="1">
      <alignment horizontal="center" vertical="center" wrapText="1"/>
    </xf>
    <xf numFmtId="49" fontId="7" fillId="7" borderId="123" xfId="0" applyNumberFormat="1" applyFont="1" applyFill="1" applyBorder="1" applyAlignment="1">
      <alignment horizontal="left" vertical="center" wrapText="1"/>
    </xf>
    <xf numFmtId="49" fontId="3" fillId="7" borderId="0" xfId="0" applyNumberFormat="1" applyFont="1" applyFill="1" applyAlignment="1">
      <alignment horizontal="left" vertical="center" wrapText="1"/>
    </xf>
    <xf numFmtId="0" fontId="68" fillId="7" borderId="122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3" fillId="7" borderId="123" xfId="0" applyFont="1" applyFill="1" applyBorder="1" applyAlignment="1">
      <alignment horizontal="center"/>
    </xf>
    <xf numFmtId="0" fontId="7" fillId="7" borderId="124" xfId="0" applyFont="1" applyFill="1" applyBorder="1" applyAlignment="1">
      <alignment horizontal="center" vertical="center" wrapText="1"/>
    </xf>
    <xf numFmtId="0" fontId="68" fillId="0" borderId="122" xfId="0" applyFont="1" applyBorder="1" applyAlignment="1">
      <alignment horizontal="left" vertical="center" wrapText="1"/>
    </xf>
    <xf numFmtId="49" fontId="3" fillId="2" borderId="68" xfId="0" applyNumberFormat="1" applyFont="1" applyFill="1" applyBorder="1" applyAlignment="1">
      <alignment horizontal="left" vertical="center"/>
    </xf>
    <xf numFmtId="49" fontId="3" fillId="2" borderId="13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49" fontId="3" fillId="2" borderId="133" xfId="0" applyNumberFormat="1" applyFont="1" applyFill="1" applyBorder="1" applyAlignment="1">
      <alignment horizontal="center" vertical="center" wrapText="1"/>
    </xf>
    <xf numFmtId="49" fontId="3" fillId="2" borderId="128" xfId="0" applyNumberFormat="1" applyFont="1" applyFill="1" applyBorder="1" applyAlignment="1">
      <alignment horizontal="center" vertical="center" wrapText="1"/>
    </xf>
    <xf numFmtId="49" fontId="3" fillId="2" borderId="128" xfId="0" applyNumberFormat="1" applyFont="1" applyFill="1" applyBorder="1" applyAlignment="1">
      <alignment horizontal="left" vertical="center" wrapText="1"/>
    </xf>
    <xf numFmtId="0" fontId="69" fillId="2" borderId="122" xfId="0" applyFont="1" applyFill="1" applyBorder="1" applyAlignment="1">
      <alignment horizontal="left" vertical="center" wrapText="1"/>
    </xf>
    <xf numFmtId="0" fontId="69" fillId="2" borderId="0" xfId="0" applyFont="1" applyFill="1" applyAlignment="1">
      <alignment horizontal="left" vertical="center" wrapText="1"/>
    </xf>
    <xf numFmtId="0" fontId="25" fillId="3" borderId="122" xfId="0" applyFont="1" applyFill="1" applyBorder="1" applyAlignment="1">
      <alignment horizontal="center" vertical="center" wrapText="1"/>
    </xf>
    <xf numFmtId="0" fontId="25" fillId="3" borderId="123" xfId="0" applyFont="1" applyFill="1" applyBorder="1" applyAlignment="1">
      <alignment horizontal="center" vertical="center" wrapText="1"/>
    </xf>
    <xf numFmtId="0" fontId="4" fillId="2" borderId="12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49" fontId="7" fillId="3" borderId="130" xfId="0" applyNumberFormat="1" applyFont="1" applyFill="1" applyBorder="1" applyAlignment="1">
      <alignment horizontal="center" vertical="center" wrapText="1"/>
    </xf>
    <xf numFmtId="49" fontId="7" fillId="3" borderId="128" xfId="0" applyNumberFormat="1" applyFont="1" applyFill="1" applyBorder="1" applyAlignment="1">
      <alignment horizontal="center" vertical="center" wrapText="1"/>
    </xf>
    <xf numFmtId="49" fontId="7" fillId="3" borderId="130" xfId="0" applyNumberFormat="1" applyFont="1" applyFill="1" applyBorder="1" applyAlignment="1">
      <alignment horizontal="center" vertical="center" textRotation="90" wrapText="1"/>
    </xf>
    <xf numFmtId="49" fontId="3" fillId="2" borderId="13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49" fontId="3" fillId="2" borderId="130" xfId="0" applyNumberFormat="1" applyFont="1" applyFill="1" applyBorder="1" applyAlignment="1">
      <alignment horizontal="left" vertical="center" wrapText="1"/>
    </xf>
    <xf numFmtId="49" fontId="3" fillId="2" borderId="130" xfId="0" applyNumberFormat="1" applyFont="1" applyFill="1" applyBorder="1" applyAlignment="1">
      <alignment horizontal="center" vertical="center" wrapText="1"/>
    </xf>
    <xf numFmtId="49" fontId="3" fillId="2" borderId="132" xfId="0" applyNumberFormat="1" applyFont="1" applyFill="1" applyBorder="1" applyAlignment="1">
      <alignment horizontal="center" vertical="center" wrapText="1"/>
    </xf>
    <xf numFmtId="49" fontId="3" fillId="2" borderId="67" xfId="0" applyNumberFormat="1" applyFont="1" applyFill="1" applyBorder="1" applyAlignment="1">
      <alignment horizontal="left" vertical="center"/>
    </xf>
    <xf numFmtId="49" fontId="3" fillId="2" borderId="133" xfId="0" applyNumberFormat="1" applyFont="1" applyFill="1" applyBorder="1" applyAlignment="1">
      <alignment horizontal="left" vertical="center" wrapText="1"/>
    </xf>
    <xf numFmtId="49" fontId="3" fillId="2" borderId="132" xfId="0" applyNumberFormat="1" applyFont="1" applyFill="1" applyBorder="1" applyAlignment="1">
      <alignment horizontal="left" vertical="center" wrapText="1"/>
    </xf>
    <xf numFmtId="166" fontId="0" fillId="2" borderId="69" xfId="0" applyNumberFormat="1" applyFill="1" applyBorder="1" applyAlignment="1">
      <alignment horizontal="center" vertical="center"/>
    </xf>
    <xf numFmtId="166" fontId="0" fillId="2" borderId="111" xfId="0" applyNumberFormat="1" applyFill="1" applyBorder="1" applyAlignment="1">
      <alignment horizontal="center" vertical="center"/>
    </xf>
    <xf numFmtId="49" fontId="3" fillId="2" borderId="111" xfId="0" applyNumberFormat="1" applyFont="1" applyFill="1" applyBorder="1" applyAlignment="1">
      <alignment horizontal="left" vertical="center" wrapText="1"/>
    </xf>
    <xf numFmtId="49" fontId="3" fillId="3" borderId="11" xfId="0" applyNumberFormat="1" applyFont="1" applyFill="1" applyBorder="1" applyAlignment="1">
      <alignment horizontal="left" vertical="center"/>
    </xf>
    <xf numFmtId="166" fontId="0" fillId="2" borderId="0" xfId="0" applyNumberFormat="1" applyFill="1" applyAlignment="1">
      <alignment horizontal="center" vertical="center"/>
    </xf>
    <xf numFmtId="166" fontId="0" fillId="2" borderId="11" xfId="0" applyNumberForma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69" xfId="0" applyNumberFormat="1" applyFont="1" applyFill="1" applyBorder="1" applyAlignment="1">
      <alignment horizontal="left" vertical="center" wrapText="1"/>
    </xf>
    <xf numFmtId="166" fontId="0" fillId="2" borderId="130" xfId="0" applyNumberFormat="1" applyFill="1" applyBorder="1" applyAlignment="1">
      <alignment horizontal="center" vertical="center"/>
    </xf>
    <xf numFmtId="49" fontId="3" fillId="2" borderId="47" xfId="0" applyNumberFormat="1" applyFont="1" applyFill="1" applyBorder="1" applyAlignment="1">
      <alignment horizontal="left" vertical="center"/>
    </xf>
    <xf numFmtId="0" fontId="69" fillId="2" borderId="127" xfId="0" applyFont="1" applyFill="1" applyBorder="1" applyAlignment="1">
      <alignment horizontal="left" vertical="center" wrapText="1"/>
    </xf>
    <xf numFmtId="49" fontId="7" fillId="2" borderId="128" xfId="0" applyNumberFormat="1" applyFont="1" applyFill="1" applyBorder="1" applyAlignment="1">
      <alignment horizontal="center" vertical="center" wrapText="1"/>
    </xf>
    <xf numFmtId="49" fontId="3" fillId="3" borderId="130" xfId="0" applyNumberFormat="1" applyFont="1" applyFill="1" applyBorder="1" applyAlignment="1">
      <alignment horizontal="left" vertical="center"/>
    </xf>
    <xf numFmtId="49" fontId="3" fillId="3" borderId="68" xfId="0" applyNumberFormat="1" applyFont="1" applyFill="1" applyBorder="1" applyAlignment="1">
      <alignment horizontal="left" vertical="center"/>
    </xf>
    <xf numFmtId="49" fontId="3" fillId="3" borderId="48" xfId="0" applyNumberFormat="1" applyFont="1" applyFill="1" applyBorder="1" applyAlignment="1">
      <alignment horizontal="left" vertical="center"/>
    </xf>
    <xf numFmtId="49" fontId="3" fillId="3" borderId="128" xfId="0" applyNumberFormat="1" applyFont="1" applyFill="1" applyBorder="1" applyAlignment="1">
      <alignment horizontal="left" vertical="center"/>
    </xf>
    <xf numFmtId="49" fontId="3" fillId="3" borderId="69" xfId="0" applyNumberFormat="1" applyFont="1" applyFill="1" applyBorder="1" applyAlignment="1">
      <alignment horizontal="left" vertical="center"/>
    </xf>
    <xf numFmtId="166" fontId="3" fillId="0" borderId="12" xfId="0" applyNumberFormat="1" applyFont="1" applyBorder="1" applyAlignment="1">
      <alignment horizontal="center" vertical="center"/>
    </xf>
    <xf numFmtId="166" fontId="3" fillId="0" borderId="128" xfId="0" applyNumberFormat="1" applyFont="1" applyBorder="1" applyAlignment="1">
      <alignment horizontal="center" vertical="center"/>
    </xf>
    <xf numFmtId="49" fontId="3" fillId="3" borderId="48" xfId="0" applyNumberFormat="1" applyFont="1" applyFill="1" applyBorder="1" applyAlignment="1">
      <alignment horizontal="center" vertical="center"/>
    </xf>
    <xf numFmtId="49" fontId="3" fillId="3" borderId="128" xfId="0" applyNumberFormat="1" applyFont="1" applyFill="1" applyBorder="1" applyAlignment="1">
      <alignment horizontal="center" vertical="center"/>
    </xf>
    <xf numFmtId="166" fontId="0" fillId="0" borderId="69" xfId="0" applyNumberFormat="1" applyBorder="1" applyAlignment="1">
      <alignment horizontal="center" vertical="center"/>
    </xf>
    <xf numFmtId="166" fontId="0" fillId="0" borderId="111" xfId="0" applyNumberFormat="1" applyBorder="1" applyAlignment="1">
      <alignment horizontal="center" vertical="center"/>
    </xf>
    <xf numFmtId="49" fontId="3" fillId="0" borderId="111" xfId="0" applyNumberFormat="1" applyFont="1" applyBorder="1" applyAlignment="1">
      <alignment horizontal="left" vertical="center" wrapText="1"/>
    </xf>
    <xf numFmtId="166" fontId="0" fillId="0" borderId="130" xfId="0" applyNumberFormat="1" applyBorder="1" applyAlignment="1">
      <alignment horizontal="center" vertical="center"/>
    </xf>
    <xf numFmtId="49" fontId="3" fillId="0" borderId="69" xfId="0" applyNumberFormat="1" applyFont="1" applyBorder="1" applyAlignment="1">
      <alignment horizontal="left" vertical="center" wrapText="1"/>
    </xf>
    <xf numFmtId="0" fontId="7" fillId="2" borderId="129" xfId="0" applyFont="1" applyFill="1" applyBorder="1" applyAlignment="1">
      <alignment horizontal="left" vertical="center" wrapText="1"/>
    </xf>
    <xf numFmtId="49" fontId="3" fillId="2" borderId="134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23" xfId="0" applyFont="1" applyBorder="1" applyAlignment="1">
      <alignment horizontal="left" vertical="center" wrapText="1"/>
    </xf>
    <xf numFmtId="49" fontId="3" fillId="0" borderId="130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66" fontId="0" fillId="0" borderId="0" xfId="0" applyNumberFormat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wrapText="1"/>
    </xf>
    <xf numFmtId="0" fontId="4" fillId="0" borderId="63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13" xfId="0" applyNumberFormat="1" applyFont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lef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2" xfId="0" applyNumberFormat="1" applyFont="1" applyFill="1" applyBorder="1" applyAlignment="1">
      <alignment horizontal="center" vertical="center"/>
    </xf>
    <xf numFmtId="49" fontId="3" fillId="2" borderId="7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7" fillId="3" borderId="35" xfId="0" applyFont="1" applyFill="1" applyBorder="1" applyAlignment="1">
      <alignment horizontal="center" vertical="center" wrapText="1"/>
    </xf>
    <xf numFmtId="0" fontId="67" fillId="3" borderId="0" xfId="0" applyFont="1" applyFill="1" applyAlignment="1">
      <alignment horizontal="center" vertical="center" wrapText="1"/>
    </xf>
    <xf numFmtId="0" fontId="67" fillId="3" borderId="13" xfId="0" applyFont="1" applyFill="1" applyBorder="1" applyAlignment="1">
      <alignment horizontal="center" vertical="center" wrapText="1"/>
    </xf>
    <xf numFmtId="49" fontId="7" fillId="3" borderId="56" xfId="0" applyNumberFormat="1" applyFont="1" applyFill="1" applyBorder="1" applyAlignment="1">
      <alignment horizontal="center" vertical="center" wrapText="1"/>
    </xf>
    <xf numFmtId="49" fontId="7" fillId="3" borderId="5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0" fontId="63" fillId="3" borderId="35" xfId="0" applyFont="1" applyFill="1" applyBorder="1" applyAlignment="1">
      <alignment horizontal="left" vertical="center" wrapText="1"/>
    </xf>
    <xf numFmtId="0" fontId="63" fillId="3" borderId="0" xfId="0" applyFont="1" applyFill="1" applyAlignment="1">
      <alignment horizontal="left" vertical="center" wrapText="1"/>
    </xf>
    <xf numFmtId="0" fontId="63" fillId="0" borderId="35" xfId="0" applyFont="1" applyBorder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0" fontId="64" fillId="3" borderId="35" xfId="0" applyFont="1" applyFill="1" applyBorder="1" applyAlignment="1">
      <alignment horizontal="left" vertical="center" wrapText="1"/>
    </xf>
    <xf numFmtId="0" fontId="64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13" xfId="0" applyFont="1" applyFill="1" applyBorder="1" applyAlignment="1">
      <alignment horizontal="left" vertical="center" wrapText="1"/>
    </xf>
    <xf numFmtId="166" fontId="8" fillId="3" borderId="119" xfId="0" applyNumberFormat="1" applyFont="1" applyFill="1" applyBorder="1" applyAlignment="1">
      <alignment horizontal="center" vertical="center"/>
    </xf>
    <xf numFmtId="166" fontId="8" fillId="3" borderId="67" xfId="0" applyNumberFormat="1" applyFont="1" applyFill="1" applyBorder="1" applyAlignment="1">
      <alignment horizontal="center" vertical="center"/>
    </xf>
    <xf numFmtId="166" fontId="8" fillId="3" borderId="120" xfId="0" applyNumberFormat="1" applyFont="1" applyFill="1" applyBorder="1" applyAlignment="1">
      <alignment horizontal="center" vertical="center"/>
    </xf>
    <xf numFmtId="166" fontId="8" fillId="2" borderId="59" xfId="0" applyNumberFormat="1" applyFont="1" applyFill="1" applyBorder="1" applyAlignment="1">
      <alignment horizontal="center" vertical="center"/>
    </xf>
    <xf numFmtId="166" fontId="8" fillId="2" borderId="88" xfId="0" applyNumberFormat="1" applyFont="1" applyFill="1" applyBorder="1" applyAlignment="1">
      <alignment horizontal="center" vertical="center"/>
    </xf>
    <xf numFmtId="0" fontId="63" fillId="3" borderId="35" xfId="0" applyFont="1" applyFill="1" applyBorder="1" applyAlignment="1">
      <alignment horizontal="left" wrapText="1"/>
    </xf>
    <xf numFmtId="0" fontId="63" fillId="3" borderId="0" xfId="0" applyFont="1" applyFill="1" applyAlignment="1">
      <alignment horizontal="left" wrapText="1"/>
    </xf>
    <xf numFmtId="0" fontId="24" fillId="3" borderId="0" xfId="0" applyFont="1" applyFill="1" applyAlignment="1">
      <alignment horizontal="left" vertical="top" wrapText="1"/>
    </xf>
    <xf numFmtId="0" fontId="24" fillId="3" borderId="13" xfId="0" applyFont="1" applyFill="1" applyBorder="1" applyAlignment="1">
      <alignment horizontal="left" vertical="top" wrapText="1"/>
    </xf>
    <xf numFmtId="0" fontId="64" fillId="3" borderId="35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6" fontId="0" fillId="0" borderId="49" xfId="0" applyNumberFormat="1" applyBorder="1" applyAlignment="1">
      <alignment horizontal="center"/>
    </xf>
    <xf numFmtId="166" fontId="0" fillId="3" borderId="49" xfId="0" applyNumberFormat="1" applyFill="1" applyBorder="1" applyAlignment="1">
      <alignment horizontal="center"/>
    </xf>
    <xf numFmtId="0" fontId="18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66" fontId="0" fillId="0" borderId="11" xfId="0" applyNumberFormat="1" applyBorder="1" applyAlignment="1">
      <alignment horizontal="center"/>
    </xf>
    <xf numFmtId="166" fontId="0" fillId="3" borderId="31" xfId="0" applyNumberFormat="1" applyFill="1" applyBorder="1" applyAlignment="1">
      <alignment horizontal="center"/>
    </xf>
    <xf numFmtId="0" fontId="26" fillId="3" borderId="0" xfId="0" applyFont="1" applyFill="1" applyAlignment="1">
      <alignment horizontal="left" vertical="center" wrapText="1"/>
    </xf>
    <xf numFmtId="166" fontId="0" fillId="3" borderId="10" xfId="0" applyNumberForma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0" fontId="30" fillId="3" borderId="0" xfId="0" applyFont="1" applyFill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0" fontId="30" fillId="2" borderId="3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 vertical="center" textRotation="90" wrapText="1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31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left" vertical="center" wrapText="1"/>
    </xf>
    <xf numFmtId="49" fontId="59" fillId="3" borderId="0" xfId="0" applyNumberFormat="1" applyFont="1" applyFill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166" fontId="0" fillId="0" borderId="6" xfId="0" applyNumberForma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166" fontId="3" fillId="3" borderId="8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3" borderId="37" xfId="0" applyFont="1" applyFill="1" applyBorder="1" applyAlignment="1">
      <alignment horizontal="left" vertical="center" wrapText="1"/>
    </xf>
    <xf numFmtId="0" fontId="9" fillId="3" borderId="3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166" fontId="3" fillId="3" borderId="84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166" fontId="3" fillId="3" borderId="86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49" fontId="7" fillId="2" borderId="28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left" vertical="center" wrapText="1"/>
    </xf>
    <xf numFmtId="49" fontId="7" fillId="2" borderId="28" xfId="0" applyNumberFormat="1" applyFont="1" applyFill="1" applyBorder="1" applyAlignment="1">
      <alignment horizontal="center" vertical="center" textRotation="90" wrapText="1"/>
    </xf>
    <xf numFmtId="49" fontId="7" fillId="2" borderId="18" xfId="0" applyNumberFormat="1" applyFont="1" applyFill="1" applyBorder="1" applyAlignment="1">
      <alignment horizontal="center" vertical="center" textRotation="90" wrapText="1"/>
    </xf>
    <xf numFmtId="49" fontId="7" fillId="2" borderId="0" xfId="0" applyNumberFormat="1" applyFont="1" applyFill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/>
    </xf>
    <xf numFmtId="49" fontId="7" fillId="2" borderId="28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28" fillId="2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top" wrapText="1"/>
    </xf>
    <xf numFmtId="0" fontId="15" fillId="2" borderId="39" xfId="0" applyFont="1" applyFill="1" applyBorder="1" applyAlignment="1">
      <alignment horizontal="left" wrapText="1"/>
    </xf>
    <xf numFmtId="49" fontId="3" fillId="0" borderId="28" xfId="0" applyNumberFormat="1" applyFont="1" applyBorder="1" applyAlignment="1">
      <alignment horizontal="left"/>
    </xf>
    <xf numFmtId="49" fontId="3" fillId="2" borderId="40" xfId="0" applyNumberFormat="1" applyFont="1" applyFill="1" applyBorder="1" applyAlignment="1">
      <alignment horizontal="left" vertical="center"/>
    </xf>
    <xf numFmtId="49" fontId="3" fillId="3" borderId="17" xfId="0" applyNumberFormat="1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wrapText="1"/>
    </xf>
    <xf numFmtId="0" fontId="3" fillId="3" borderId="34" xfId="0" applyFont="1" applyFill="1" applyBorder="1" applyAlignment="1">
      <alignment horizontal="left" vertical="center" wrapText="1"/>
    </xf>
    <xf numFmtId="49" fontId="3" fillId="2" borderId="28" xfId="0" applyNumberFormat="1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horizontal="left" vertical="center"/>
    </xf>
    <xf numFmtId="49" fontId="3" fillId="2" borderId="28" xfId="0" applyNumberFormat="1" applyFont="1" applyFill="1" applyBorder="1" applyAlignment="1">
      <alignment horizontal="left" vertical="center" wrapText="1"/>
    </xf>
    <xf numFmtId="49" fontId="3" fillId="2" borderId="40" xfId="0" applyNumberFormat="1" applyFont="1" applyFill="1" applyBorder="1" applyAlignment="1">
      <alignment horizontal="left" vertical="center" wrapText="1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166" fontId="3" fillId="3" borderId="28" xfId="0" applyNumberFormat="1" applyFont="1" applyFill="1" applyBorder="1" applyAlignment="1">
      <alignment horizontal="center" vertical="center"/>
    </xf>
    <xf numFmtId="166" fontId="3" fillId="3" borderId="40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/>
    </xf>
    <xf numFmtId="0" fontId="21" fillId="2" borderId="44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21" fillId="2" borderId="44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textRotation="90" wrapText="1"/>
    </xf>
    <xf numFmtId="49" fontId="7" fillId="2" borderId="23" xfId="0" applyNumberFormat="1" applyFont="1" applyFill="1" applyBorder="1" applyAlignment="1">
      <alignment horizontal="center" vertical="center" textRotation="90" wrapText="1"/>
    </xf>
    <xf numFmtId="0" fontId="21" fillId="2" borderId="0" xfId="0" applyFont="1" applyFill="1" applyAlignment="1">
      <alignment horizontal="left" wrapText="1"/>
    </xf>
    <xf numFmtId="49" fontId="3" fillId="2" borderId="2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wrapText="1"/>
    </xf>
    <xf numFmtId="49" fontId="3" fillId="2" borderId="23" xfId="0" applyNumberFormat="1" applyFont="1" applyFill="1" applyBorder="1" applyAlignment="1">
      <alignment horizontal="left" vertical="top" wrapText="1"/>
    </xf>
    <xf numFmtId="0" fontId="3" fillId="3" borderId="75" xfId="0" applyFont="1" applyFill="1" applyBorder="1" applyAlignment="1">
      <alignment horizontal="left"/>
    </xf>
    <xf numFmtId="0" fontId="3" fillId="3" borderId="76" xfId="0" applyFont="1" applyFill="1" applyBorder="1" applyAlignment="1">
      <alignment horizontal="left"/>
    </xf>
    <xf numFmtId="166" fontId="3" fillId="0" borderId="11" xfId="0" applyNumberFormat="1" applyFont="1" applyBorder="1" applyAlignment="1">
      <alignment horizontal="center" vertical="center"/>
    </xf>
    <xf numFmtId="49" fontId="3" fillId="3" borderId="47" xfId="0" applyNumberFormat="1" applyFont="1" applyFill="1" applyBorder="1" applyAlignment="1">
      <alignment horizontal="left" vertical="center"/>
    </xf>
    <xf numFmtId="49" fontId="3" fillId="3" borderId="4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41" xfId="0" applyNumberFormat="1" applyFont="1" applyFill="1" applyBorder="1" applyAlignment="1">
      <alignment horizontal="left" vertical="center" wrapText="1"/>
    </xf>
    <xf numFmtId="49" fontId="7" fillId="3" borderId="29" xfId="0" applyNumberFormat="1" applyFont="1" applyFill="1" applyBorder="1" applyAlignment="1">
      <alignment horizontal="center" vertical="center" wrapText="1"/>
    </xf>
    <xf numFmtId="49" fontId="7" fillId="3" borderId="30" xfId="0" applyNumberFormat="1" applyFont="1" applyFill="1" applyBorder="1" applyAlignment="1">
      <alignment horizontal="center" vertical="center" wrapText="1"/>
    </xf>
    <xf numFmtId="49" fontId="7" fillId="3" borderId="29" xfId="0" applyNumberFormat="1" applyFont="1" applyFill="1" applyBorder="1" applyAlignment="1">
      <alignment horizontal="center" vertical="center" textRotation="90" wrapText="1"/>
    </xf>
    <xf numFmtId="49" fontId="3" fillId="3" borderId="29" xfId="0" applyNumberFormat="1" applyFont="1" applyFill="1" applyBorder="1" applyAlignment="1">
      <alignment horizontal="left" vertical="center"/>
    </xf>
    <xf numFmtId="49" fontId="3" fillId="3" borderId="29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30" xfId="0" applyNumberFormat="1" applyFont="1" applyFill="1" applyBorder="1" applyAlignment="1">
      <alignment horizontal="left" vertical="center" wrapText="1"/>
    </xf>
    <xf numFmtId="166" fontId="3" fillId="3" borderId="12" xfId="0" applyNumberFormat="1" applyFont="1" applyFill="1" applyBorder="1" applyAlignment="1">
      <alignment horizontal="center" vertical="center"/>
    </xf>
    <xf numFmtId="166" fontId="3" fillId="3" borderId="11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 wrapText="1"/>
    </xf>
    <xf numFmtId="166" fontId="3" fillId="3" borderId="11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/>
    </xf>
    <xf numFmtId="0" fontId="22" fillId="3" borderId="45" xfId="0" applyFont="1" applyFill="1" applyBorder="1" applyAlignment="1">
      <alignment horizontal="left" wrapText="1"/>
    </xf>
    <xf numFmtId="0" fontId="21" fillId="3" borderId="45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vertical="top" wrapText="1"/>
    </xf>
    <xf numFmtId="166" fontId="0" fillId="3" borderId="12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9" fontId="3" fillId="3" borderId="0" xfId="0" applyNumberFormat="1" applyFont="1" applyFill="1" applyAlignment="1">
      <alignment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66" xfId="0" applyNumberFormat="1" applyFont="1" applyFill="1" applyBorder="1" applyAlignment="1">
      <alignment horizontal="left" vertical="center"/>
    </xf>
    <xf numFmtId="49" fontId="3" fillId="3" borderId="12" xfId="0" applyNumberFormat="1" applyFont="1" applyFill="1" applyBorder="1" applyAlignment="1">
      <alignment horizontal="left" vertical="center" wrapText="1"/>
    </xf>
    <xf numFmtId="49" fontId="3" fillId="3" borderId="51" xfId="0" applyNumberFormat="1" applyFont="1" applyFill="1" applyBorder="1" applyAlignment="1">
      <alignment horizontal="left" vertical="center" wrapText="1"/>
    </xf>
    <xf numFmtId="49" fontId="3" fillId="3" borderId="65" xfId="0" applyNumberFormat="1" applyFont="1" applyFill="1" applyBorder="1" applyAlignment="1">
      <alignment horizontal="left" vertical="center" wrapText="1"/>
    </xf>
    <xf numFmtId="49" fontId="3" fillId="3" borderId="65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49" fontId="3" fillId="3" borderId="30" xfId="0" applyNumberFormat="1" applyFont="1" applyFill="1" applyBorder="1" applyAlignment="1">
      <alignment horizontal="left" vertical="top" wrapText="1"/>
    </xf>
    <xf numFmtId="166" fontId="3" fillId="3" borderId="29" xfId="0" applyNumberFormat="1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/>
    </xf>
    <xf numFmtId="166" fontId="3" fillId="2" borderId="12" xfId="0" applyNumberFormat="1" applyFont="1" applyFill="1" applyBorder="1" applyAlignment="1">
      <alignment horizontal="center" vertical="center" wrapText="1"/>
    </xf>
    <xf numFmtId="166" fontId="3" fillId="3" borderId="30" xfId="0" applyNumberFormat="1" applyFont="1" applyFill="1" applyBorder="1" applyAlignment="1">
      <alignment horizontal="center" vertical="center" wrapText="1"/>
    </xf>
    <xf numFmtId="49" fontId="3" fillId="2" borderId="48" xfId="0" applyNumberFormat="1" applyFont="1" applyFill="1" applyBorder="1" applyAlignment="1">
      <alignment horizontal="left" vertical="center"/>
    </xf>
    <xf numFmtId="49" fontId="3" fillId="3" borderId="30" xfId="0" applyNumberFormat="1" applyFont="1" applyFill="1" applyBorder="1" applyAlignment="1">
      <alignment horizontal="left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11" xfId="0" applyNumberFormat="1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/>
    </xf>
    <xf numFmtId="0" fontId="22" fillId="3" borderId="45" xfId="0" applyFont="1" applyFill="1" applyBorder="1" applyAlignment="1">
      <alignment horizontal="left" vertical="center" wrapText="1"/>
    </xf>
    <xf numFmtId="0" fontId="21" fillId="3" borderId="4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49" fontId="3" fillId="3" borderId="11" xfId="0" applyNumberFormat="1" applyFont="1" applyFill="1" applyBorder="1" applyAlignment="1">
      <alignment horizontal="left" vertical="center" wrapText="1"/>
    </xf>
    <xf numFmtId="166" fontId="3" fillId="0" borderId="29" xfId="0" applyNumberFormat="1" applyFont="1" applyBorder="1" applyAlignment="1">
      <alignment horizontal="center" vertical="center" wrapText="1"/>
    </xf>
    <xf numFmtId="166" fontId="3" fillId="0" borderId="30" xfId="0" applyNumberFormat="1" applyFont="1" applyBorder="1" applyAlignment="1">
      <alignment horizontal="center" vertical="center" wrapText="1"/>
    </xf>
    <xf numFmtId="166" fontId="3" fillId="3" borderId="29" xfId="0" applyNumberFormat="1" applyFont="1" applyFill="1" applyBorder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49" fontId="7" fillId="3" borderId="29" xfId="0" applyNumberFormat="1" applyFont="1" applyFill="1" applyBorder="1" applyAlignment="1">
      <alignment horizontal="left" vertical="center" wrapText="1"/>
    </xf>
    <xf numFmtId="49" fontId="7" fillId="3" borderId="30" xfId="0" applyNumberFormat="1" applyFont="1" applyFill="1" applyBorder="1" applyAlignment="1">
      <alignment horizontal="left" vertical="center" wrapText="1"/>
    </xf>
    <xf numFmtId="166" fontId="3" fillId="3" borderId="30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 textRotation="90" wrapText="1"/>
    </xf>
    <xf numFmtId="49" fontId="7" fillId="3" borderId="11" xfId="0" applyNumberFormat="1" applyFont="1" applyFill="1" applyBorder="1" applyAlignment="1">
      <alignment horizontal="center" vertical="center" textRotation="90" wrapText="1"/>
    </xf>
    <xf numFmtId="49" fontId="3" fillId="3" borderId="11" xfId="0" applyNumberFormat="1" applyFont="1" applyFill="1" applyBorder="1" applyAlignment="1">
      <alignment horizontal="center" vertical="center"/>
    </xf>
    <xf numFmtId="49" fontId="8" fillId="3" borderId="48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/>
    </xf>
    <xf numFmtId="166" fontId="3" fillId="3" borderId="20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left" vertical="top"/>
    </xf>
    <xf numFmtId="0" fontId="15" fillId="3" borderId="43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/>
    </xf>
    <xf numFmtId="0" fontId="16" fillId="3" borderId="4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/>
    </xf>
    <xf numFmtId="49" fontId="8" fillId="3" borderId="2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left" vertical="center"/>
    </xf>
    <xf numFmtId="49" fontId="7" fillId="3" borderId="20" xfId="0" applyNumberFormat="1" applyFont="1" applyFill="1" applyBorder="1" applyAlignment="1">
      <alignment horizontal="center" vertical="center" textRotation="90" wrapText="1"/>
    </xf>
    <xf numFmtId="49" fontId="3" fillId="3" borderId="20" xfId="0" applyNumberFormat="1" applyFont="1" applyFill="1" applyBorder="1" applyAlignment="1">
      <alignment horizontal="center" vertical="center"/>
    </xf>
    <xf numFmtId="166" fontId="3" fillId="3" borderId="68" xfId="0" applyNumberFormat="1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left" vertical="top" wrapText="1"/>
    </xf>
    <xf numFmtId="0" fontId="19" fillId="2" borderId="76" xfId="0" applyFont="1" applyFill="1" applyBorder="1" applyAlignment="1">
      <alignment horizontal="left" vertical="top" wrapText="1"/>
    </xf>
    <xf numFmtId="49" fontId="3" fillId="2" borderId="67" xfId="0" applyNumberFormat="1" applyFont="1" applyFill="1" applyBorder="1" applyAlignment="1">
      <alignment horizontal="left" vertical="center" wrapText="1"/>
    </xf>
    <xf numFmtId="0" fontId="65" fillId="3" borderId="43" xfId="0" applyFont="1" applyFill="1" applyBorder="1" applyAlignment="1">
      <alignment horizontal="left" vertical="center" wrapText="1"/>
    </xf>
    <xf numFmtId="0" fontId="65" fillId="3" borderId="0" xfId="0" applyFont="1" applyFill="1" applyAlignment="1">
      <alignment horizontal="left" vertical="center" wrapText="1"/>
    </xf>
    <xf numFmtId="0" fontId="65" fillId="3" borderId="43" xfId="0" applyFont="1" applyFill="1" applyBorder="1" applyAlignment="1">
      <alignment horizontal="center" vertical="center" wrapText="1"/>
    </xf>
    <xf numFmtId="0" fontId="65" fillId="3" borderId="0" xfId="0" applyFont="1" applyFill="1" applyAlignment="1">
      <alignment horizontal="center" vertical="center" wrapText="1"/>
    </xf>
    <xf numFmtId="0" fontId="65" fillId="3" borderId="4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 wrapText="1"/>
    </xf>
  </cellXfs>
  <cellStyles count="3">
    <cellStyle name="Collegamento ipertestuale" xfId="1" builtinId="8"/>
    <cellStyle name="Normale" xfId="0" builtinId="0"/>
    <cellStyle name="Valuta" xfId="2" builtinId="4"/>
  </cellStyles>
  <dxfs count="122">
    <dxf>
      <fill>
        <patternFill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3</xdr:col>
      <xdr:colOff>558800</xdr:colOff>
      <xdr:row>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3100" y="812800"/>
          <a:ext cx="19050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298964</xdr:colOff>
      <xdr:row>4</xdr:row>
      <xdr:rowOff>0</xdr:rowOff>
    </xdr:from>
    <xdr:to>
      <xdr:col>4</xdr:col>
      <xdr:colOff>171450</xdr:colOff>
      <xdr:row>10</xdr:row>
      <xdr:rowOff>47625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964" y="647700"/>
          <a:ext cx="2234686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5019676</xdr:colOff>
      <xdr:row>131</xdr:row>
      <xdr:rowOff>85726</xdr:rowOff>
    </xdr:from>
    <xdr:to>
      <xdr:col>1</xdr:col>
      <xdr:colOff>7400926</xdr:colOff>
      <xdr:row>145</xdr:row>
      <xdr:rowOff>104775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867401" y="13725526"/>
          <a:ext cx="2381250" cy="126682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numCol="1" rtlCol="0" anchor="t"/>
        <a:lstStyle/>
        <a:p>
          <a:pPr algn="l"/>
          <a:r>
            <a:rPr lang="it-IT" sz="9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Ci riserviamo di modificare il presente listino a fronte di variazioni del costo della materia prima superiori al</a:t>
          </a:r>
          <a:r>
            <a:rPr lang="it-IT" sz="9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it-IT" sz="9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+/- 10%.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900" b="1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US" sz="9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We reserve the right to modify this pricelist in case the raw material price increases by more than +/- 10%.</a:t>
          </a:r>
          <a:endParaRPr lang="it-IT" sz="9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it-IT" sz="1100" b="1"/>
            <a:t>	</a:t>
          </a:r>
          <a:r>
            <a:rPr lang="it-IT" sz="1100"/>
            <a:t>								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57</xdr:row>
      <xdr:rowOff>79375</xdr:rowOff>
    </xdr:from>
    <xdr:to>
      <xdr:col>9</xdr:col>
      <xdr:colOff>885825</xdr:colOff>
      <xdr:row>64</xdr:row>
      <xdr:rowOff>92075</xdr:rowOff>
    </xdr:to>
    <xdr:pic>
      <xdr:nvPicPr>
        <xdr:cNvPr id="60649" name="Immagine 3">
          <a:extLst>
            <a:ext uri="{FF2B5EF4-FFF2-40B4-BE49-F238E27FC236}">
              <a16:creationId xmlns:a16="http://schemas.microsoft.com/office/drawing/2014/main" id="{00000000-0008-0000-0800-0000E9E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0709275"/>
          <a:ext cx="1171575" cy="114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0</xdr:row>
      <xdr:rowOff>107950</xdr:rowOff>
    </xdr:from>
    <xdr:to>
      <xdr:col>7</xdr:col>
      <xdr:colOff>952500</xdr:colOff>
      <xdr:row>2</xdr:row>
      <xdr:rowOff>196850</xdr:rowOff>
    </xdr:to>
    <xdr:pic>
      <xdr:nvPicPr>
        <xdr:cNvPr id="63163" name="Immagine 3">
          <a:extLst>
            <a:ext uri="{FF2B5EF4-FFF2-40B4-BE49-F238E27FC236}">
              <a16:creationId xmlns:a16="http://schemas.microsoft.com/office/drawing/2014/main" id="{00000000-0008-0000-1500-0000BBF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07950"/>
          <a:ext cx="7048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21</xdr:row>
      <xdr:rowOff>219075</xdr:rowOff>
    </xdr:from>
    <xdr:to>
      <xdr:col>7</xdr:col>
      <xdr:colOff>923925</xdr:colOff>
      <xdr:row>22</xdr:row>
      <xdr:rowOff>127000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4200525"/>
          <a:ext cx="7048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32</xdr:row>
      <xdr:rowOff>285750</xdr:rowOff>
    </xdr:from>
    <xdr:to>
      <xdr:col>7</xdr:col>
      <xdr:colOff>904875</xdr:colOff>
      <xdr:row>33</xdr:row>
      <xdr:rowOff>60325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6991350"/>
          <a:ext cx="7048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2662"/>
  <sheetViews>
    <sheetView zoomScaleNormal="100" workbookViewId="0">
      <pane ySplit="1" topLeftCell="A280" activePane="bottomLeft" state="frozen"/>
      <selection pane="bottomLeft" activeCell="F303" sqref="F303"/>
    </sheetView>
  </sheetViews>
  <sheetFormatPr defaultRowHeight="12.75" x14ac:dyDescent="0.2"/>
  <sheetData>
    <row r="1" spans="1:9" x14ac:dyDescent="0.2">
      <c r="A1" t="s">
        <v>1825</v>
      </c>
      <c r="B1" t="s">
        <v>1826</v>
      </c>
      <c r="C1" t="s">
        <v>1827</v>
      </c>
      <c r="D1" t="s">
        <v>1828</v>
      </c>
      <c r="E1" t="s">
        <v>4905</v>
      </c>
      <c r="F1" t="s">
        <v>4906</v>
      </c>
      <c r="G1" t="s">
        <v>4907</v>
      </c>
      <c r="H1" t="s">
        <v>4908</v>
      </c>
      <c r="I1" t="s">
        <v>4909</v>
      </c>
    </row>
    <row r="2" spans="1:9" x14ac:dyDescent="0.2">
      <c r="A2" t="s">
        <v>6420</v>
      </c>
      <c r="B2" t="s">
        <v>2531</v>
      </c>
      <c r="C2" t="s">
        <v>6421</v>
      </c>
      <c r="D2" t="s">
        <v>6389</v>
      </c>
      <c r="E2">
        <v>5.82</v>
      </c>
      <c r="F2" t="s">
        <v>1831</v>
      </c>
      <c r="G2" t="s">
        <v>1831</v>
      </c>
      <c r="H2" t="s">
        <v>4910</v>
      </c>
      <c r="I2" t="s">
        <v>1831</v>
      </c>
    </row>
    <row r="3" spans="1:9" x14ac:dyDescent="0.2">
      <c r="A3" t="s">
        <v>6422</v>
      </c>
      <c r="B3" t="s">
        <v>2531</v>
      </c>
      <c r="C3" t="s">
        <v>6423</v>
      </c>
      <c r="D3" t="s">
        <v>6389</v>
      </c>
      <c r="E3">
        <v>6.58</v>
      </c>
      <c r="F3" t="s">
        <v>1831</v>
      </c>
      <c r="G3" t="s">
        <v>1831</v>
      </c>
      <c r="H3" t="s">
        <v>4910</v>
      </c>
      <c r="I3" t="s">
        <v>1831</v>
      </c>
    </row>
    <row r="4" spans="1:9" x14ac:dyDescent="0.2">
      <c r="A4" t="s">
        <v>6424</v>
      </c>
      <c r="B4" t="s">
        <v>2531</v>
      </c>
      <c r="C4" t="s">
        <v>6425</v>
      </c>
      <c r="D4" t="s">
        <v>6389</v>
      </c>
      <c r="E4">
        <v>8.19</v>
      </c>
      <c r="F4" t="s">
        <v>1831</v>
      </c>
      <c r="G4" t="s">
        <v>1831</v>
      </c>
      <c r="H4" t="s">
        <v>4910</v>
      </c>
      <c r="I4" t="s">
        <v>1831</v>
      </c>
    </row>
    <row r="5" spans="1:9" x14ac:dyDescent="0.2">
      <c r="A5" t="s">
        <v>6426</v>
      </c>
      <c r="B5" t="s">
        <v>2532</v>
      </c>
      <c r="C5" t="s">
        <v>6421</v>
      </c>
      <c r="D5" t="s">
        <v>6389</v>
      </c>
      <c r="E5">
        <v>3.05</v>
      </c>
      <c r="F5" t="s">
        <v>1831</v>
      </c>
      <c r="G5" t="s">
        <v>1831</v>
      </c>
      <c r="H5" t="s">
        <v>4910</v>
      </c>
      <c r="I5" t="s">
        <v>1831</v>
      </c>
    </row>
    <row r="6" spans="1:9" x14ac:dyDescent="0.2">
      <c r="A6" t="s">
        <v>6427</v>
      </c>
      <c r="B6" t="s">
        <v>2532</v>
      </c>
      <c r="C6" t="s">
        <v>6423</v>
      </c>
      <c r="D6" t="s">
        <v>6389</v>
      </c>
      <c r="E6">
        <v>3.87</v>
      </c>
      <c r="F6" t="s">
        <v>1831</v>
      </c>
      <c r="G6" t="s">
        <v>1831</v>
      </c>
      <c r="H6" t="s">
        <v>4910</v>
      </c>
      <c r="I6" t="s">
        <v>1831</v>
      </c>
    </row>
    <row r="7" spans="1:9" x14ac:dyDescent="0.2">
      <c r="A7" t="s">
        <v>6428</v>
      </c>
      <c r="B7" t="s">
        <v>2532</v>
      </c>
      <c r="C7" t="s">
        <v>6425</v>
      </c>
      <c r="D7" t="s">
        <v>6389</v>
      </c>
      <c r="E7">
        <v>4.6399999999999997</v>
      </c>
      <c r="F7" t="s">
        <v>1831</v>
      </c>
      <c r="G7" t="s">
        <v>1831</v>
      </c>
      <c r="H7" t="s">
        <v>4910</v>
      </c>
      <c r="I7" t="s">
        <v>1831</v>
      </c>
    </row>
    <row r="8" spans="1:9" x14ac:dyDescent="0.2">
      <c r="A8" t="s">
        <v>6429</v>
      </c>
      <c r="B8" t="s">
        <v>2533</v>
      </c>
      <c r="C8" t="s">
        <v>6421</v>
      </c>
      <c r="D8" t="s">
        <v>6389</v>
      </c>
      <c r="E8">
        <v>2.57</v>
      </c>
      <c r="F8" t="s">
        <v>1831</v>
      </c>
      <c r="G8" t="s">
        <v>1831</v>
      </c>
      <c r="H8" t="s">
        <v>4910</v>
      </c>
      <c r="I8" t="s">
        <v>1831</v>
      </c>
    </row>
    <row r="9" spans="1:9" x14ac:dyDescent="0.2">
      <c r="A9" t="s">
        <v>6430</v>
      </c>
      <c r="B9" t="s">
        <v>2533</v>
      </c>
      <c r="C9" t="s">
        <v>6423</v>
      </c>
      <c r="D9" t="s">
        <v>6389</v>
      </c>
      <c r="E9">
        <v>3.28</v>
      </c>
      <c r="F9" t="s">
        <v>1831</v>
      </c>
      <c r="G9" t="s">
        <v>1831</v>
      </c>
      <c r="H9" t="s">
        <v>4910</v>
      </c>
      <c r="I9" t="s">
        <v>1831</v>
      </c>
    </row>
    <row r="10" spans="1:9" x14ac:dyDescent="0.2">
      <c r="A10" t="s">
        <v>4499</v>
      </c>
      <c r="B10" t="s">
        <v>4519</v>
      </c>
      <c r="C10" t="s">
        <v>3101</v>
      </c>
      <c r="D10" t="s">
        <v>6389</v>
      </c>
      <c r="E10">
        <v>6.35</v>
      </c>
      <c r="F10" t="s">
        <v>1831</v>
      </c>
      <c r="G10" t="s">
        <v>1831</v>
      </c>
      <c r="H10" t="s">
        <v>4910</v>
      </c>
      <c r="I10" t="s">
        <v>1831</v>
      </c>
    </row>
    <row r="11" spans="1:9" x14ac:dyDescent="0.2">
      <c r="A11" t="s">
        <v>219</v>
      </c>
      <c r="B11" t="s">
        <v>1836</v>
      </c>
      <c r="C11" t="s">
        <v>4582</v>
      </c>
      <c r="D11" t="s">
        <v>6389</v>
      </c>
      <c r="E11">
        <v>36.35</v>
      </c>
      <c r="F11" t="s">
        <v>1831</v>
      </c>
      <c r="G11" t="s">
        <v>1831</v>
      </c>
      <c r="H11" t="s">
        <v>4911</v>
      </c>
      <c r="I11" t="s">
        <v>1831</v>
      </c>
    </row>
    <row r="12" spans="1:9" x14ac:dyDescent="0.2">
      <c r="A12" t="s">
        <v>220</v>
      </c>
      <c r="B12" t="s">
        <v>1836</v>
      </c>
      <c r="C12" t="s">
        <v>1837</v>
      </c>
      <c r="D12" t="s">
        <v>6389</v>
      </c>
      <c r="E12">
        <v>53.54</v>
      </c>
      <c r="F12" t="s">
        <v>1831</v>
      </c>
      <c r="G12" t="s">
        <v>1831</v>
      </c>
      <c r="H12" t="s">
        <v>4911</v>
      </c>
      <c r="I12" t="s">
        <v>1831</v>
      </c>
    </row>
    <row r="13" spans="1:9" x14ac:dyDescent="0.2">
      <c r="A13" t="s">
        <v>221</v>
      </c>
      <c r="B13" t="s">
        <v>1836</v>
      </c>
      <c r="C13" t="s">
        <v>1838</v>
      </c>
      <c r="D13" t="s">
        <v>6389</v>
      </c>
      <c r="E13">
        <v>61.35</v>
      </c>
      <c r="F13" t="s">
        <v>1831</v>
      </c>
      <c r="G13" t="s">
        <v>1831</v>
      </c>
      <c r="H13" t="s">
        <v>4911</v>
      </c>
      <c r="I13" t="s">
        <v>1831</v>
      </c>
    </row>
    <row r="14" spans="1:9" x14ac:dyDescent="0.2">
      <c r="A14" t="s">
        <v>1105</v>
      </c>
      <c r="B14" t="s">
        <v>1836</v>
      </c>
      <c r="C14" t="s">
        <v>4583</v>
      </c>
      <c r="D14" t="s">
        <v>6389</v>
      </c>
      <c r="E14">
        <v>26.7</v>
      </c>
      <c r="F14" t="s">
        <v>1831</v>
      </c>
      <c r="G14" t="s">
        <v>1831</v>
      </c>
      <c r="H14" t="s">
        <v>4911</v>
      </c>
      <c r="I14" t="s">
        <v>1831</v>
      </c>
    </row>
    <row r="15" spans="1:9" x14ac:dyDescent="0.2">
      <c r="A15" t="s">
        <v>1107</v>
      </c>
      <c r="B15" t="s">
        <v>1836</v>
      </c>
      <c r="C15" t="s">
        <v>4584</v>
      </c>
      <c r="D15" t="s">
        <v>6389</v>
      </c>
      <c r="E15">
        <v>43.44</v>
      </c>
      <c r="F15" t="s">
        <v>1831</v>
      </c>
      <c r="G15" t="s">
        <v>1831</v>
      </c>
      <c r="H15" t="s">
        <v>4911</v>
      </c>
      <c r="I15" t="s">
        <v>1831</v>
      </c>
    </row>
    <row r="16" spans="1:9" x14ac:dyDescent="0.2">
      <c r="A16" t="s">
        <v>1108</v>
      </c>
      <c r="B16" t="s">
        <v>1836</v>
      </c>
      <c r="C16" t="s">
        <v>4585</v>
      </c>
      <c r="D16" t="s">
        <v>6389</v>
      </c>
      <c r="E16">
        <v>50.65</v>
      </c>
      <c r="F16" t="s">
        <v>1831</v>
      </c>
      <c r="G16" t="s">
        <v>1831</v>
      </c>
      <c r="H16" t="s">
        <v>4911</v>
      </c>
      <c r="I16" t="s">
        <v>1831</v>
      </c>
    </row>
    <row r="17" spans="1:9" x14ac:dyDescent="0.2">
      <c r="A17" t="s">
        <v>1522</v>
      </c>
      <c r="B17" t="s">
        <v>1829</v>
      </c>
      <c r="C17" t="s">
        <v>1830</v>
      </c>
      <c r="D17" t="s">
        <v>6389</v>
      </c>
      <c r="E17">
        <v>20.3</v>
      </c>
      <c r="F17" t="s">
        <v>1831</v>
      </c>
      <c r="G17" t="s">
        <v>1831</v>
      </c>
      <c r="H17" t="s">
        <v>4912</v>
      </c>
      <c r="I17" t="s">
        <v>1831</v>
      </c>
    </row>
    <row r="18" spans="1:9" x14ac:dyDescent="0.2">
      <c r="A18" t="s">
        <v>1523</v>
      </c>
      <c r="B18" t="s">
        <v>1832</v>
      </c>
      <c r="C18" t="s">
        <v>1833</v>
      </c>
      <c r="D18" t="s">
        <v>6389</v>
      </c>
      <c r="E18">
        <v>21.59</v>
      </c>
      <c r="F18" t="s">
        <v>1831</v>
      </c>
      <c r="G18" t="s">
        <v>1831</v>
      </c>
      <c r="H18" t="s">
        <v>4912</v>
      </c>
      <c r="I18" t="s">
        <v>1831</v>
      </c>
    </row>
    <row r="19" spans="1:9" x14ac:dyDescent="0.2">
      <c r="A19" t="s">
        <v>1524</v>
      </c>
      <c r="B19" t="s">
        <v>1834</v>
      </c>
      <c r="C19" t="s">
        <v>1835</v>
      </c>
      <c r="D19" t="s">
        <v>6389</v>
      </c>
      <c r="E19">
        <v>25.76</v>
      </c>
      <c r="F19" t="s">
        <v>1831</v>
      </c>
      <c r="G19" t="s">
        <v>1831</v>
      </c>
      <c r="H19" t="s">
        <v>4912</v>
      </c>
      <c r="I19" t="s">
        <v>1831</v>
      </c>
    </row>
    <row r="20" spans="1:9" x14ac:dyDescent="0.2">
      <c r="A20" t="s">
        <v>4606</v>
      </c>
      <c r="B20" t="s">
        <v>1839</v>
      </c>
      <c r="C20" t="s">
        <v>4607</v>
      </c>
      <c r="D20" t="s">
        <v>6389</v>
      </c>
      <c r="E20">
        <v>8.58</v>
      </c>
      <c r="F20" t="s">
        <v>1831</v>
      </c>
      <c r="G20" t="s">
        <v>1831</v>
      </c>
      <c r="H20" t="s">
        <v>4913</v>
      </c>
      <c r="I20" t="s">
        <v>1831</v>
      </c>
    </row>
    <row r="21" spans="1:9" x14ac:dyDescent="0.2">
      <c r="A21" t="s">
        <v>4608</v>
      </c>
      <c r="B21" t="s">
        <v>1842</v>
      </c>
      <c r="C21" t="s">
        <v>4607</v>
      </c>
      <c r="D21" t="s">
        <v>6389</v>
      </c>
      <c r="E21">
        <v>9.9600000000000009</v>
      </c>
      <c r="F21" t="s">
        <v>1831</v>
      </c>
      <c r="G21" t="s">
        <v>1831</v>
      </c>
      <c r="H21" t="s">
        <v>4913</v>
      </c>
      <c r="I21" t="s">
        <v>1831</v>
      </c>
    </row>
    <row r="22" spans="1:9" x14ac:dyDescent="0.2">
      <c r="A22" t="s">
        <v>4609</v>
      </c>
      <c r="B22" t="s">
        <v>1842</v>
      </c>
      <c r="C22" t="s">
        <v>4610</v>
      </c>
      <c r="D22" t="s">
        <v>6389</v>
      </c>
      <c r="E22">
        <v>9.15</v>
      </c>
      <c r="F22" t="s">
        <v>1831</v>
      </c>
      <c r="G22" t="s">
        <v>1831</v>
      </c>
      <c r="H22" t="s">
        <v>4913</v>
      </c>
      <c r="I22" t="s">
        <v>1831</v>
      </c>
    </row>
    <row r="23" spans="1:9" x14ac:dyDescent="0.2">
      <c r="A23" t="s">
        <v>4611</v>
      </c>
      <c r="B23" t="s">
        <v>1844</v>
      </c>
      <c r="C23" t="s">
        <v>4612</v>
      </c>
      <c r="D23" t="s">
        <v>6389</v>
      </c>
      <c r="E23">
        <v>11.18</v>
      </c>
      <c r="F23" t="s">
        <v>1831</v>
      </c>
      <c r="G23" t="s">
        <v>1831</v>
      </c>
      <c r="H23" t="s">
        <v>4913</v>
      </c>
      <c r="I23" t="s">
        <v>1831</v>
      </c>
    </row>
    <row r="24" spans="1:9" x14ac:dyDescent="0.2">
      <c r="A24" t="s">
        <v>4613</v>
      </c>
      <c r="B24" t="s">
        <v>1845</v>
      </c>
      <c r="C24" t="s">
        <v>4614</v>
      </c>
      <c r="D24" t="s">
        <v>6389</v>
      </c>
      <c r="E24">
        <v>11.23</v>
      </c>
      <c r="F24" t="s">
        <v>1831</v>
      </c>
      <c r="G24" t="s">
        <v>1831</v>
      </c>
      <c r="H24" t="s">
        <v>4913</v>
      </c>
      <c r="I24" t="s">
        <v>1831</v>
      </c>
    </row>
    <row r="25" spans="1:9" x14ac:dyDescent="0.2">
      <c r="A25" t="s">
        <v>4615</v>
      </c>
      <c r="B25" t="s">
        <v>1847</v>
      </c>
      <c r="C25" t="s">
        <v>4614</v>
      </c>
      <c r="D25" t="s">
        <v>6389</v>
      </c>
      <c r="E25">
        <v>10.38</v>
      </c>
      <c r="F25" t="s">
        <v>1831</v>
      </c>
      <c r="G25" t="s">
        <v>1831</v>
      </c>
      <c r="H25" t="s">
        <v>4913</v>
      </c>
      <c r="I25" t="s">
        <v>1831</v>
      </c>
    </row>
    <row r="26" spans="1:9" x14ac:dyDescent="0.2">
      <c r="A26" t="s">
        <v>4616</v>
      </c>
      <c r="B26" t="s">
        <v>1848</v>
      </c>
      <c r="C26" t="s">
        <v>4614</v>
      </c>
      <c r="D26" t="s">
        <v>6389</v>
      </c>
      <c r="E26">
        <v>14.05</v>
      </c>
      <c r="F26" t="s">
        <v>1831</v>
      </c>
      <c r="G26" t="s">
        <v>1831</v>
      </c>
      <c r="H26" t="s">
        <v>4913</v>
      </c>
      <c r="I26" t="s">
        <v>1831</v>
      </c>
    </row>
    <row r="27" spans="1:9" x14ac:dyDescent="0.2">
      <c r="A27" t="s">
        <v>4617</v>
      </c>
      <c r="B27" t="s">
        <v>1849</v>
      </c>
      <c r="C27" t="s">
        <v>4614</v>
      </c>
      <c r="D27" t="s">
        <v>6389</v>
      </c>
      <c r="E27">
        <v>13.03</v>
      </c>
      <c r="F27" t="s">
        <v>1831</v>
      </c>
      <c r="G27" t="s">
        <v>1831</v>
      </c>
      <c r="H27" t="s">
        <v>4913</v>
      </c>
      <c r="I27" t="s">
        <v>1831</v>
      </c>
    </row>
    <row r="28" spans="1:9" x14ac:dyDescent="0.2">
      <c r="A28" t="s">
        <v>4618</v>
      </c>
      <c r="B28" t="s">
        <v>1850</v>
      </c>
      <c r="C28" t="s">
        <v>4614</v>
      </c>
      <c r="D28" t="s">
        <v>6389</v>
      </c>
      <c r="E28">
        <v>21.78</v>
      </c>
      <c r="F28" t="s">
        <v>1831</v>
      </c>
      <c r="G28" t="s">
        <v>1831</v>
      </c>
      <c r="H28" t="s">
        <v>4913</v>
      </c>
      <c r="I28" t="s">
        <v>1831</v>
      </c>
    </row>
    <row r="29" spans="1:9" x14ac:dyDescent="0.2">
      <c r="A29" t="s">
        <v>4619</v>
      </c>
      <c r="B29" t="s">
        <v>1851</v>
      </c>
      <c r="C29" t="s">
        <v>4620</v>
      </c>
      <c r="D29" t="s">
        <v>6389</v>
      </c>
      <c r="E29">
        <v>17.55</v>
      </c>
      <c r="F29" t="s">
        <v>1831</v>
      </c>
      <c r="G29" t="s">
        <v>1831</v>
      </c>
      <c r="H29" t="s">
        <v>4913</v>
      </c>
      <c r="I29" t="s">
        <v>1831</v>
      </c>
    </row>
    <row r="30" spans="1:9" x14ac:dyDescent="0.2">
      <c r="A30" t="s">
        <v>4621</v>
      </c>
      <c r="B30" t="s">
        <v>1853</v>
      </c>
      <c r="C30" t="s">
        <v>4614</v>
      </c>
      <c r="D30" t="s">
        <v>6389</v>
      </c>
      <c r="E30">
        <v>25.13</v>
      </c>
      <c r="F30" t="s">
        <v>1831</v>
      </c>
      <c r="G30" t="s">
        <v>1831</v>
      </c>
      <c r="H30" t="s">
        <v>4913</v>
      </c>
      <c r="I30" t="s">
        <v>1831</v>
      </c>
    </row>
    <row r="31" spans="1:9" x14ac:dyDescent="0.2">
      <c r="A31" t="s">
        <v>4622</v>
      </c>
      <c r="B31" t="s">
        <v>1854</v>
      </c>
      <c r="C31" t="s">
        <v>4607</v>
      </c>
      <c r="D31" t="s">
        <v>6389</v>
      </c>
      <c r="E31">
        <v>5.08</v>
      </c>
      <c r="F31" t="s">
        <v>1831</v>
      </c>
      <c r="G31" t="s">
        <v>1831</v>
      </c>
      <c r="H31" t="s">
        <v>4913</v>
      </c>
      <c r="I31" t="s">
        <v>1831</v>
      </c>
    </row>
    <row r="32" spans="1:9" x14ac:dyDescent="0.2">
      <c r="A32" t="s">
        <v>4623</v>
      </c>
      <c r="B32" t="s">
        <v>1854</v>
      </c>
      <c r="C32" t="s">
        <v>4624</v>
      </c>
      <c r="D32" t="s">
        <v>6389</v>
      </c>
      <c r="E32">
        <v>4.6399999999999997</v>
      </c>
      <c r="F32" t="s">
        <v>1831</v>
      </c>
      <c r="G32" t="s">
        <v>1831</v>
      </c>
      <c r="H32" t="s">
        <v>4913</v>
      </c>
      <c r="I32" t="s">
        <v>1831</v>
      </c>
    </row>
    <row r="33" spans="1:9" x14ac:dyDescent="0.2">
      <c r="A33" t="s">
        <v>4625</v>
      </c>
      <c r="B33" t="s">
        <v>1856</v>
      </c>
      <c r="C33" t="s">
        <v>4607</v>
      </c>
      <c r="D33" t="s">
        <v>6389</v>
      </c>
      <c r="E33">
        <v>6.03</v>
      </c>
      <c r="F33" t="s">
        <v>1831</v>
      </c>
      <c r="G33" t="s">
        <v>1831</v>
      </c>
      <c r="H33" t="s">
        <v>4913</v>
      </c>
      <c r="I33" t="s">
        <v>1831</v>
      </c>
    </row>
    <row r="34" spans="1:9" x14ac:dyDescent="0.2">
      <c r="A34" t="s">
        <v>4626</v>
      </c>
      <c r="B34" t="s">
        <v>1856</v>
      </c>
      <c r="C34" t="s">
        <v>4627</v>
      </c>
      <c r="D34" t="s">
        <v>6389</v>
      </c>
      <c r="E34">
        <v>5.63</v>
      </c>
      <c r="F34" t="s">
        <v>1831</v>
      </c>
      <c r="G34" t="s">
        <v>1831</v>
      </c>
      <c r="H34" t="s">
        <v>4913</v>
      </c>
      <c r="I34" t="s">
        <v>1831</v>
      </c>
    </row>
    <row r="35" spans="1:9" x14ac:dyDescent="0.2">
      <c r="A35" t="s">
        <v>4628</v>
      </c>
      <c r="B35" t="s">
        <v>1859</v>
      </c>
      <c r="C35" t="s">
        <v>4614</v>
      </c>
      <c r="D35" t="s">
        <v>6389</v>
      </c>
      <c r="E35">
        <v>6.81</v>
      </c>
      <c r="F35" t="s">
        <v>1831</v>
      </c>
      <c r="G35" t="s">
        <v>1831</v>
      </c>
      <c r="H35" t="s">
        <v>4913</v>
      </c>
      <c r="I35" t="s">
        <v>1831</v>
      </c>
    </row>
    <row r="36" spans="1:9" x14ac:dyDescent="0.2">
      <c r="A36" t="s">
        <v>4629</v>
      </c>
      <c r="B36" t="s">
        <v>1860</v>
      </c>
      <c r="C36" t="s">
        <v>4627</v>
      </c>
      <c r="D36" t="s">
        <v>6389</v>
      </c>
      <c r="E36">
        <v>6.29</v>
      </c>
      <c r="F36" t="s">
        <v>1831</v>
      </c>
      <c r="G36" t="s">
        <v>1831</v>
      </c>
      <c r="H36" t="s">
        <v>4913</v>
      </c>
      <c r="I36" t="s">
        <v>1831</v>
      </c>
    </row>
    <row r="37" spans="1:9" x14ac:dyDescent="0.2">
      <c r="A37" t="s">
        <v>4630</v>
      </c>
      <c r="B37" t="s">
        <v>1862</v>
      </c>
      <c r="C37" t="s">
        <v>4614</v>
      </c>
      <c r="D37" t="s">
        <v>6389</v>
      </c>
      <c r="E37">
        <v>8.17</v>
      </c>
      <c r="F37" t="s">
        <v>1831</v>
      </c>
      <c r="G37" t="s">
        <v>1831</v>
      </c>
      <c r="H37" t="s">
        <v>4913</v>
      </c>
      <c r="I37" t="s">
        <v>1831</v>
      </c>
    </row>
    <row r="38" spans="1:9" x14ac:dyDescent="0.2">
      <c r="A38" t="s">
        <v>4631</v>
      </c>
      <c r="B38" t="s">
        <v>4632</v>
      </c>
      <c r="C38" t="s">
        <v>4614</v>
      </c>
      <c r="D38" t="s">
        <v>6389</v>
      </c>
      <c r="E38">
        <v>7.4</v>
      </c>
      <c r="F38" t="s">
        <v>1831</v>
      </c>
      <c r="G38" t="s">
        <v>1831</v>
      </c>
      <c r="H38" t="s">
        <v>4913</v>
      </c>
      <c r="I38" t="s">
        <v>1831</v>
      </c>
    </row>
    <row r="39" spans="1:9" x14ac:dyDescent="0.2">
      <c r="A39" t="s">
        <v>4633</v>
      </c>
      <c r="B39" t="s">
        <v>1864</v>
      </c>
      <c r="C39" t="s">
        <v>4614</v>
      </c>
      <c r="D39" t="s">
        <v>6389</v>
      </c>
      <c r="E39">
        <v>13.16</v>
      </c>
      <c r="F39" t="s">
        <v>1831</v>
      </c>
      <c r="G39" t="s">
        <v>1831</v>
      </c>
      <c r="H39" t="s">
        <v>4913</v>
      </c>
      <c r="I39" t="s">
        <v>1831</v>
      </c>
    </row>
    <row r="40" spans="1:9" x14ac:dyDescent="0.2">
      <c r="A40" t="s">
        <v>4634</v>
      </c>
      <c r="B40" t="s">
        <v>1865</v>
      </c>
      <c r="C40" t="s">
        <v>4635</v>
      </c>
      <c r="D40" t="s">
        <v>6389</v>
      </c>
      <c r="E40">
        <v>10.66</v>
      </c>
      <c r="F40" t="s">
        <v>1831</v>
      </c>
      <c r="G40" t="s">
        <v>1831</v>
      </c>
      <c r="H40" t="s">
        <v>4913</v>
      </c>
      <c r="I40" t="s">
        <v>1831</v>
      </c>
    </row>
    <row r="41" spans="1:9" x14ac:dyDescent="0.2">
      <c r="A41" t="s">
        <v>4636</v>
      </c>
      <c r="B41" t="s">
        <v>1866</v>
      </c>
      <c r="C41" t="s">
        <v>4614</v>
      </c>
      <c r="D41" t="s">
        <v>6389</v>
      </c>
      <c r="E41">
        <v>16.48</v>
      </c>
      <c r="F41" t="s">
        <v>1831</v>
      </c>
      <c r="G41" t="s">
        <v>1831</v>
      </c>
      <c r="H41" t="s">
        <v>4913</v>
      </c>
      <c r="I41" t="s">
        <v>1831</v>
      </c>
    </row>
    <row r="42" spans="1:9" x14ac:dyDescent="0.2">
      <c r="A42" t="s">
        <v>4637</v>
      </c>
      <c r="B42" t="s">
        <v>1867</v>
      </c>
      <c r="C42" t="s">
        <v>4607</v>
      </c>
      <c r="D42" t="s">
        <v>6389</v>
      </c>
      <c r="E42">
        <v>4.3899999999999997</v>
      </c>
      <c r="F42" t="s">
        <v>1831</v>
      </c>
      <c r="G42" t="s">
        <v>1831</v>
      </c>
      <c r="H42" t="s">
        <v>4913</v>
      </c>
      <c r="I42" t="s">
        <v>1831</v>
      </c>
    </row>
    <row r="43" spans="1:9" x14ac:dyDescent="0.2">
      <c r="A43" t="s">
        <v>4638</v>
      </c>
      <c r="B43" t="s">
        <v>1867</v>
      </c>
      <c r="C43" t="s">
        <v>4627</v>
      </c>
      <c r="D43" t="s">
        <v>6389</v>
      </c>
      <c r="E43">
        <v>4.1100000000000003</v>
      </c>
      <c r="F43" t="s">
        <v>1831</v>
      </c>
      <c r="G43" t="s">
        <v>1831</v>
      </c>
      <c r="H43" t="s">
        <v>4913</v>
      </c>
      <c r="I43" t="s">
        <v>1831</v>
      </c>
    </row>
    <row r="44" spans="1:9" x14ac:dyDescent="0.2">
      <c r="A44" t="s">
        <v>4639</v>
      </c>
      <c r="B44" t="s">
        <v>1868</v>
      </c>
      <c r="C44" t="s">
        <v>4607</v>
      </c>
      <c r="D44" t="s">
        <v>6389</v>
      </c>
      <c r="E44">
        <v>4.9400000000000004</v>
      </c>
      <c r="F44" t="s">
        <v>1831</v>
      </c>
      <c r="G44" t="s">
        <v>1831</v>
      </c>
      <c r="H44" t="s">
        <v>4913</v>
      </c>
      <c r="I44" t="s">
        <v>1831</v>
      </c>
    </row>
    <row r="45" spans="1:9" x14ac:dyDescent="0.2">
      <c r="A45" t="s">
        <v>4640</v>
      </c>
      <c r="B45" t="s">
        <v>1868</v>
      </c>
      <c r="C45" t="s">
        <v>4627</v>
      </c>
      <c r="D45" t="s">
        <v>6389</v>
      </c>
      <c r="E45">
        <v>4.62</v>
      </c>
      <c r="F45" t="s">
        <v>1831</v>
      </c>
      <c r="G45" t="s">
        <v>1831</v>
      </c>
      <c r="H45" t="s">
        <v>4913</v>
      </c>
      <c r="I45" t="s">
        <v>1831</v>
      </c>
    </row>
    <row r="46" spans="1:9" x14ac:dyDescent="0.2">
      <c r="A46" t="s">
        <v>4641</v>
      </c>
      <c r="B46" t="s">
        <v>1869</v>
      </c>
      <c r="C46" t="s">
        <v>4614</v>
      </c>
      <c r="D46" t="s">
        <v>6389</v>
      </c>
      <c r="E46">
        <v>5.77</v>
      </c>
      <c r="F46" t="s">
        <v>1831</v>
      </c>
      <c r="G46" t="s">
        <v>1831</v>
      </c>
      <c r="H46" t="s">
        <v>4913</v>
      </c>
      <c r="I46" t="s">
        <v>1831</v>
      </c>
    </row>
    <row r="47" spans="1:9" x14ac:dyDescent="0.2">
      <c r="A47" t="s">
        <v>4642</v>
      </c>
      <c r="B47" t="s">
        <v>1948</v>
      </c>
      <c r="C47" t="s">
        <v>4643</v>
      </c>
      <c r="D47" t="s">
        <v>6389</v>
      </c>
      <c r="E47">
        <v>5.4</v>
      </c>
      <c r="F47" t="s">
        <v>1831</v>
      </c>
      <c r="G47" t="s">
        <v>1831</v>
      </c>
      <c r="H47" t="s">
        <v>4913</v>
      </c>
      <c r="I47" t="s">
        <v>1831</v>
      </c>
    </row>
    <row r="48" spans="1:9" x14ac:dyDescent="0.2">
      <c r="A48" t="s">
        <v>4644</v>
      </c>
      <c r="B48" t="s">
        <v>1871</v>
      </c>
      <c r="C48" t="s">
        <v>4614</v>
      </c>
      <c r="D48" t="s">
        <v>6389</v>
      </c>
      <c r="E48">
        <v>6.79</v>
      </c>
      <c r="F48" t="s">
        <v>1831</v>
      </c>
      <c r="G48" t="s">
        <v>1831</v>
      </c>
      <c r="H48" t="s">
        <v>4913</v>
      </c>
      <c r="I48" t="s">
        <v>1831</v>
      </c>
    </row>
    <row r="49" spans="1:9" x14ac:dyDescent="0.2">
      <c r="A49" t="s">
        <v>4645</v>
      </c>
      <c r="B49" t="s">
        <v>1951</v>
      </c>
      <c r="C49" t="s">
        <v>4624</v>
      </c>
      <c r="D49" t="s">
        <v>6389</v>
      </c>
      <c r="E49">
        <v>6.27</v>
      </c>
      <c r="F49" t="s">
        <v>1831</v>
      </c>
      <c r="G49" t="s">
        <v>1831</v>
      </c>
      <c r="H49" t="s">
        <v>4913</v>
      </c>
      <c r="I49" t="s">
        <v>1831</v>
      </c>
    </row>
    <row r="50" spans="1:9" x14ac:dyDescent="0.2">
      <c r="A50" t="s">
        <v>4646</v>
      </c>
      <c r="B50" t="s">
        <v>1872</v>
      </c>
      <c r="C50" t="s">
        <v>4614</v>
      </c>
      <c r="D50" t="s">
        <v>6389</v>
      </c>
      <c r="E50">
        <v>10.37</v>
      </c>
      <c r="F50" t="s">
        <v>1831</v>
      </c>
      <c r="G50" t="s">
        <v>1831</v>
      </c>
      <c r="H50" t="s">
        <v>4913</v>
      </c>
      <c r="I50" t="s">
        <v>1831</v>
      </c>
    </row>
    <row r="51" spans="1:9" x14ac:dyDescent="0.2">
      <c r="A51" t="s">
        <v>4647</v>
      </c>
      <c r="B51" t="s">
        <v>1873</v>
      </c>
      <c r="C51" t="s">
        <v>4635</v>
      </c>
      <c r="D51" t="s">
        <v>6389</v>
      </c>
      <c r="E51">
        <v>8.83</v>
      </c>
      <c r="F51" t="s">
        <v>1831</v>
      </c>
      <c r="G51" t="s">
        <v>1831</v>
      </c>
      <c r="H51" t="s">
        <v>4913</v>
      </c>
      <c r="I51" t="s">
        <v>1831</v>
      </c>
    </row>
    <row r="52" spans="1:9" x14ac:dyDescent="0.2">
      <c r="A52" t="s">
        <v>4648</v>
      </c>
      <c r="B52" t="s">
        <v>1874</v>
      </c>
      <c r="C52" t="s">
        <v>4614</v>
      </c>
      <c r="D52" t="s">
        <v>6389</v>
      </c>
      <c r="E52">
        <v>13.61</v>
      </c>
      <c r="F52" t="s">
        <v>1831</v>
      </c>
      <c r="G52" t="s">
        <v>1831</v>
      </c>
      <c r="H52" t="s">
        <v>4913</v>
      </c>
      <c r="I52" t="s">
        <v>1831</v>
      </c>
    </row>
    <row r="53" spans="1:9" x14ac:dyDescent="0.2">
      <c r="A53" t="s">
        <v>4649</v>
      </c>
      <c r="B53" t="s">
        <v>1875</v>
      </c>
      <c r="C53" t="s">
        <v>4612</v>
      </c>
      <c r="D53" t="s">
        <v>6389</v>
      </c>
      <c r="E53">
        <v>4.04</v>
      </c>
      <c r="F53" t="s">
        <v>1831</v>
      </c>
      <c r="G53" t="s">
        <v>1831</v>
      </c>
      <c r="H53" t="s">
        <v>4913</v>
      </c>
      <c r="I53" t="s">
        <v>1831</v>
      </c>
    </row>
    <row r="54" spans="1:9" x14ac:dyDescent="0.2">
      <c r="A54" t="s">
        <v>4650</v>
      </c>
      <c r="B54" t="s">
        <v>1875</v>
      </c>
      <c r="C54" t="s">
        <v>4624</v>
      </c>
      <c r="D54" t="s">
        <v>6389</v>
      </c>
      <c r="E54">
        <v>3.76</v>
      </c>
      <c r="F54" t="s">
        <v>1831</v>
      </c>
      <c r="G54" t="s">
        <v>1831</v>
      </c>
      <c r="H54" t="s">
        <v>4913</v>
      </c>
      <c r="I54" t="s">
        <v>1831</v>
      </c>
    </row>
    <row r="55" spans="1:9" x14ac:dyDescent="0.2">
      <c r="A55" t="s">
        <v>4651</v>
      </c>
      <c r="B55" t="s">
        <v>1876</v>
      </c>
      <c r="C55" t="s">
        <v>4652</v>
      </c>
      <c r="D55" t="s">
        <v>6389</v>
      </c>
      <c r="E55">
        <v>5.0599999999999996</v>
      </c>
      <c r="F55" t="s">
        <v>1831</v>
      </c>
      <c r="G55" t="s">
        <v>1831</v>
      </c>
      <c r="H55" t="s">
        <v>4913</v>
      </c>
      <c r="I55" t="s">
        <v>1831</v>
      </c>
    </row>
    <row r="56" spans="1:9" x14ac:dyDescent="0.2">
      <c r="A56" t="s">
        <v>4653</v>
      </c>
      <c r="B56" t="s">
        <v>1876</v>
      </c>
      <c r="C56" t="s">
        <v>4624</v>
      </c>
      <c r="D56" t="s">
        <v>6389</v>
      </c>
      <c r="E56">
        <v>4.68</v>
      </c>
      <c r="F56" t="s">
        <v>1831</v>
      </c>
      <c r="G56" t="s">
        <v>1831</v>
      </c>
      <c r="H56" t="s">
        <v>4913</v>
      </c>
      <c r="I56" t="s">
        <v>1831</v>
      </c>
    </row>
    <row r="57" spans="1:9" x14ac:dyDescent="0.2">
      <c r="A57" t="s">
        <v>4654</v>
      </c>
      <c r="B57" t="s">
        <v>1877</v>
      </c>
      <c r="C57" t="s">
        <v>4614</v>
      </c>
      <c r="D57" t="s">
        <v>6389</v>
      </c>
      <c r="E57">
        <v>5.45</v>
      </c>
      <c r="F57" t="s">
        <v>1831</v>
      </c>
      <c r="G57" t="s">
        <v>1831</v>
      </c>
      <c r="H57" t="s">
        <v>4913</v>
      </c>
      <c r="I57" t="s">
        <v>1831</v>
      </c>
    </row>
    <row r="58" spans="1:9" x14ac:dyDescent="0.2">
      <c r="A58" t="s">
        <v>4655</v>
      </c>
      <c r="B58" t="s">
        <v>1877</v>
      </c>
      <c r="C58" t="s">
        <v>4656</v>
      </c>
      <c r="D58" t="s">
        <v>6389</v>
      </c>
      <c r="E58">
        <v>5.1100000000000003</v>
      </c>
      <c r="F58" t="s">
        <v>1831</v>
      </c>
      <c r="G58" t="s">
        <v>1831</v>
      </c>
      <c r="H58" t="s">
        <v>4913</v>
      </c>
      <c r="I58" t="s">
        <v>1831</v>
      </c>
    </row>
    <row r="59" spans="1:9" x14ac:dyDescent="0.2">
      <c r="A59" t="s">
        <v>4657</v>
      </c>
      <c r="B59" t="s">
        <v>1878</v>
      </c>
      <c r="C59" t="s">
        <v>4614</v>
      </c>
      <c r="D59" t="s">
        <v>6389</v>
      </c>
      <c r="E59">
        <v>6.39</v>
      </c>
      <c r="F59" t="s">
        <v>1831</v>
      </c>
      <c r="G59" t="s">
        <v>1831</v>
      </c>
      <c r="H59" t="s">
        <v>4913</v>
      </c>
      <c r="I59" t="s">
        <v>1831</v>
      </c>
    </row>
    <row r="60" spans="1:9" x14ac:dyDescent="0.2">
      <c r="A60" t="s">
        <v>4658</v>
      </c>
      <c r="B60" t="s">
        <v>1878</v>
      </c>
      <c r="C60" t="s">
        <v>4659</v>
      </c>
      <c r="D60" t="s">
        <v>6389</v>
      </c>
      <c r="E60">
        <v>5.99</v>
      </c>
      <c r="F60" t="s">
        <v>1831</v>
      </c>
      <c r="G60" t="s">
        <v>1831</v>
      </c>
      <c r="H60" t="s">
        <v>4913</v>
      </c>
      <c r="I60" t="s">
        <v>1831</v>
      </c>
    </row>
    <row r="61" spans="1:9" x14ac:dyDescent="0.2">
      <c r="A61" t="s">
        <v>4660</v>
      </c>
      <c r="B61" t="s">
        <v>1879</v>
      </c>
      <c r="C61" t="s">
        <v>4614</v>
      </c>
      <c r="D61" t="s">
        <v>6389</v>
      </c>
      <c r="E61">
        <v>9.1300000000000008</v>
      </c>
      <c r="F61" t="s">
        <v>1831</v>
      </c>
      <c r="G61" t="s">
        <v>1831</v>
      </c>
      <c r="H61" t="s">
        <v>4913</v>
      </c>
      <c r="I61" t="s">
        <v>1831</v>
      </c>
    </row>
    <row r="62" spans="1:9" x14ac:dyDescent="0.2">
      <c r="A62" t="s">
        <v>4661</v>
      </c>
      <c r="B62" t="s">
        <v>1880</v>
      </c>
      <c r="C62" t="s">
        <v>4614</v>
      </c>
      <c r="D62" t="s">
        <v>6389</v>
      </c>
      <c r="E62">
        <v>11.73</v>
      </c>
      <c r="F62" t="s">
        <v>1831</v>
      </c>
      <c r="G62" t="s">
        <v>1831</v>
      </c>
      <c r="H62" t="s">
        <v>4913</v>
      </c>
      <c r="I62" t="s">
        <v>1831</v>
      </c>
    </row>
    <row r="63" spans="1:9" x14ac:dyDescent="0.2">
      <c r="A63" t="s">
        <v>4662</v>
      </c>
      <c r="B63" t="s">
        <v>1881</v>
      </c>
      <c r="C63" t="s">
        <v>4624</v>
      </c>
      <c r="D63" t="s">
        <v>6389</v>
      </c>
      <c r="E63">
        <v>3.19</v>
      </c>
      <c r="F63" t="s">
        <v>1831</v>
      </c>
      <c r="G63" t="s">
        <v>1831</v>
      </c>
      <c r="H63" t="s">
        <v>4913</v>
      </c>
      <c r="I63" t="s">
        <v>1831</v>
      </c>
    </row>
    <row r="64" spans="1:9" x14ac:dyDescent="0.2">
      <c r="A64" t="s">
        <v>4663</v>
      </c>
      <c r="B64" t="s">
        <v>1882</v>
      </c>
      <c r="C64" t="s">
        <v>4624</v>
      </c>
      <c r="D64" t="s">
        <v>6389</v>
      </c>
      <c r="E64">
        <v>3.84</v>
      </c>
      <c r="F64" t="s">
        <v>1831</v>
      </c>
      <c r="G64" t="s">
        <v>1831</v>
      </c>
      <c r="H64" t="s">
        <v>4913</v>
      </c>
      <c r="I64" t="s">
        <v>1831</v>
      </c>
    </row>
    <row r="65" spans="1:9" x14ac:dyDescent="0.2">
      <c r="A65" t="s">
        <v>4664</v>
      </c>
      <c r="B65" t="s">
        <v>1883</v>
      </c>
      <c r="C65" t="s">
        <v>4614</v>
      </c>
      <c r="D65" t="s">
        <v>6389</v>
      </c>
      <c r="E65">
        <v>4.51</v>
      </c>
      <c r="F65" t="s">
        <v>1831</v>
      </c>
      <c r="G65" t="s">
        <v>1831</v>
      </c>
      <c r="H65" t="s">
        <v>4913</v>
      </c>
      <c r="I65" t="s">
        <v>1831</v>
      </c>
    </row>
    <row r="66" spans="1:9" x14ac:dyDescent="0.2">
      <c r="A66" t="s">
        <v>4665</v>
      </c>
      <c r="B66" t="s">
        <v>4666</v>
      </c>
      <c r="C66" t="s">
        <v>4667</v>
      </c>
      <c r="D66" t="s">
        <v>6389</v>
      </c>
      <c r="E66">
        <v>4.22</v>
      </c>
      <c r="F66" t="s">
        <v>1831</v>
      </c>
      <c r="G66" t="s">
        <v>1831</v>
      </c>
      <c r="H66" t="s">
        <v>4913</v>
      </c>
      <c r="I66" t="s">
        <v>1831</v>
      </c>
    </row>
    <row r="67" spans="1:9" x14ac:dyDescent="0.2">
      <c r="A67" t="s">
        <v>4668</v>
      </c>
      <c r="B67" t="s">
        <v>1884</v>
      </c>
      <c r="C67" t="s">
        <v>4614</v>
      </c>
      <c r="D67" t="s">
        <v>6389</v>
      </c>
      <c r="E67">
        <v>5.38</v>
      </c>
      <c r="F67" t="s">
        <v>1831</v>
      </c>
      <c r="G67" t="s">
        <v>1831</v>
      </c>
      <c r="H67" t="s">
        <v>4913</v>
      </c>
      <c r="I67" t="s">
        <v>1831</v>
      </c>
    </row>
    <row r="68" spans="1:9" x14ac:dyDescent="0.2">
      <c r="A68" t="s">
        <v>4669</v>
      </c>
      <c r="B68" t="s">
        <v>1975</v>
      </c>
      <c r="C68" t="s">
        <v>4624</v>
      </c>
      <c r="D68" t="s">
        <v>6389</v>
      </c>
      <c r="E68">
        <v>4.88</v>
      </c>
      <c r="F68" t="s">
        <v>1831</v>
      </c>
      <c r="G68" t="s">
        <v>1831</v>
      </c>
      <c r="H68" t="s">
        <v>4913</v>
      </c>
      <c r="I68" t="s">
        <v>1831</v>
      </c>
    </row>
    <row r="69" spans="1:9" x14ac:dyDescent="0.2">
      <c r="A69" t="s">
        <v>4670</v>
      </c>
      <c r="B69" t="s">
        <v>1885</v>
      </c>
      <c r="C69" t="s">
        <v>4614</v>
      </c>
      <c r="D69" t="s">
        <v>6389</v>
      </c>
      <c r="E69">
        <v>7.82</v>
      </c>
      <c r="F69" t="s">
        <v>1831</v>
      </c>
      <c r="G69" t="s">
        <v>1831</v>
      </c>
      <c r="H69" t="s">
        <v>4913</v>
      </c>
      <c r="I69" t="s">
        <v>1831</v>
      </c>
    </row>
    <row r="70" spans="1:9" x14ac:dyDescent="0.2">
      <c r="A70" t="s">
        <v>4671</v>
      </c>
      <c r="B70" t="s">
        <v>1886</v>
      </c>
      <c r="C70" t="s">
        <v>4614</v>
      </c>
      <c r="D70" t="s">
        <v>6389</v>
      </c>
      <c r="E70">
        <v>12.55</v>
      </c>
      <c r="F70" t="s">
        <v>1831</v>
      </c>
      <c r="G70" t="s">
        <v>1831</v>
      </c>
      <c r="H70" t="s">
        <v>4913</v>
      </c>
      <c r="I70" t="s">
        <v>1831</v>
      </c>
    </row>
    <row r="71" spans="1:9" x14ac:dyDescent="0.2">
      <c r="A71" t="s">
        <v>4672</v>
      </c>
      <c r="B71" t="s">
        <v>1887</v>
      </c>
      <c r="C71" t="s">
        <v>4614</v>
      </c>
      <c r="D71" t="s">
        <v>6389</v>
      </c>
      <c r="E71">
        <v>4.3499999999999996</v>
      </c>
      <c r="F71" t="s">
        <v>1831</v>
      </c>
      <c r="G71" t="s">
        <v>1831</v>
      </c>
      <c r="H71" t="s">
        <v>4913</v>
      </c>
      <c r="I71" t="s">
        <v>1831</v>
      </c>
    </row>
    <row r="72" spans="1:9" x14ac:dyDescent="0.2">
      <c r="A72" t="s">
        <v>4673</v>
      </c>
      <c r="B72" t="s">
        <v>4674</v>
      </c>
      <c r="C72" t="s">
        <v>4667</v>
      </c>
      <c r="D72" t="s">
        <v>6389</v>
      </c>
      <c r="E72">
        <v>4.03</v>
      </c>
      <c r="F72" t="s">
        <v>1831</v>
      </c>
      <c r="G72" t="s">
        <v>1831</v>
      </c>
      <c r="H72" t="s">
        <v>4913</v>
      </c>
      <c r="I72" t="s">
        <v>1831</v>
      </c>
    </row>
    <row r="73" spans="1:9" x14ac:dyDescent="0.2">
      <c r="A73" t="s">
        <v>4675</v>
      </c>
      <c r="B73" t="s">
        <v>1888</v>
      </c>
      <c r="C73" t="s">
        <v>4614</v>
      </c>
      <c r="D73" t="s">
        <v>6389</v>
      </c>
      <c r="E73">
        <v>6.49</v>
      </c>
      <c r="F73" t="s">
        <v>1831</v>
      </c>
      <c r="G73" t="s">
        <v>1831</v>
      </c>
      <c r="H73" t="s">
        <v>4913</v>
      </c>
      <c r="I73" t="s">
        <v>1831</v>
      </c>
    </row>
    <row r="74" spans="1:9" x14ac:dyDescent="0.2">
      <c r="A74" t="s">
        <v>4676</v>
      </c>
      <c r="B74" t="s">
        <v>4677</v>
      </c>
      <c r="C74" t="s">
        <v>4678</v>
      </c>
      <c r="D74" t="s">
        <v>6389</v>
      </c>
      <c r="E74">
        <v>5.2</v>
      </c>
      <c r="F74" t="s">
        <v>1831</v>
      </c>
      <c r="G74" t="s">
        <v>1831</v>
      </c>
      <c r="H74" t="s">
        <v>4913</v>
      </c>
      <c r="I74" t="s">
        <v>1831</v>
      </c>
    </row>
    <row r="75" spans="1:9" x14ac:dyDescent="0.2">
      <c r="A75" t="s">
        <v>4679</v>
      </c>
      <c r="B75" t="s">
        <v>1890</v>
      </c>
      <c r="C75" t="s">
        <v>4607</v>
      </c>
      <c r="D75" t="s">
        <v>6389</v>
      </c>
      <c r="E75">
        <v>19.5</v>
      </c>
      <c r="F75" t="s">
        <v>1831</v>
      </c>
      <c r="G75" t="s">
        <v>1831</v>
      </c>
      <c r="H75" t="s">
        <v>4913</v>
      </c>
      <c r="I75" t="s">
        <v>1831</v>
      </c>
    </row>
    <row r="76" spans="1:9" x14ac:dyDescent="0.2">
      <c r="A76" t="s">
        <v>4680</v>
      </c>
      <c r="B76" t="s">
        <v>1891</v>
      </c>
      <c r="C76" t="s">
        <v>4607</v>
      </c>
      <c r="D76" t="s">
        <v>6389</v>
      </c>
      <c r="E76">
        <v>20.350000000000001</v>
      </c>
      <c r="F76" t="s">
        <v>1831</v>
      </c>
      <c r="G76" t="s">
        <v>1831</v>
      </c>
      <c r="H76" t="s">
        <v>4913</v>
      </c>
      <c r="I76" t="s">
        <v>1831</v>
      </c>
    </row>
    <row r="77" spans="1:9" x14ac:dyDescent="0.2">
      <c r="A77" t="s">
        <v>4681</v>
      </c>
      <c r="B77" t="s">
        <v>1895</v>
      </c>
      <c r="C77" t="s">
        <v>4614</v>
      </c>
      <c r="D77" t="s">
        <v>6389</v>
      </c>
      <c r="E77">
        <v>23.57</v>
      </c>
      <c r="F77" t="s">
        <v>1831</v>
      </c>
      <c r="G77" t="s">
        <v>1831</v>
      </c>
      <c r="H77" t="s">
        <v>4913</v>
      </c>
      <c r="I77" t="s">
        <v>1831</v>
      </c>
    </row>
    <row r="78" spans="1:9" x14ac:dyDescent="0.2">
      <c r="A78" t="s">
        <v>4682</v>
      </c>
      <c r="B78" t="s">
        <v>4683</v>
      </c>
      <c r="C78" t="s">
        <v>4684</v>
      </c>
      <c r="D78" t="s">
        <v>6389</v>
      </c>
      <c r="E78">
        <v>20.63</v>
      </c>
      <c r="F78" t="s">
        <v>1831</v>
      </c>
      <c r="G78" t="s">
        <v>1831</v>
      </c>
      <c r="H78" t="s">
        <v>4913</v>
      </c>
      <c r="I78" t="s">
        <v>1831</v>
      </c>
    </row>
    <row r="79" spans="1:9" x14ac:dyDescent="0.2">
      <c r="A79" t="s">
        <v>4685</v>
      </c>
      <c r="B79" t="s">
        <v>1897</v>
      </c>
      <c r="C79" t="s">
        <v>4614</v>
      </c>
      <c r="D79" t="s">
        <v>6389</v>
      </c>
      <c r="E79">
        <v>27.65</v>
      </c>
      <c r="F79" t="s">
        <v>1831</v>
      </c>
      <c r="G79" t="s">
        <v>1831</v>
      </c>
      <c r="H79" t="s">
        <v>4913</v>
      </c>
      <c r="I79" t="s">
        <v>1831</v>
      </c>
    </row>
    <row r="80" spans="1:9" x14ac:dyDescent="0.2">
      <c r="A80" t="s">
        <v>4686</v>
      </c>
      <c r="B80" t="s">
        <v>1898</v>
      </c>
      <c r="C80" t="s">
        <v>4614</v>
      </c>
      <c r="D80" t="s">
        <v>6389</v>
      </c>
      <c r="E80">
        <v>41.36</v>
      </c>
      <c r="F80" t="s">
        <v>1831</v>
      </c>
      <c r="G80" t="s">
        <v>1831</v>
      </c>
      <c r="H80" t="s">
        <v>4913</v>
      </c>
      <c r="I80" t="s">
        <v>1831</v>
      </c>
    </row>
    <row r="81" spans="1:9" x14ac:dyDescent="0.2">
      <c r="A81" t="s">
        <v>4687</v>
      </c>
      <c r="B81" t="s">
        <v>1899</v>
      </c>
      <c r="C81" t="s">
        <v>4614</v>
      </c>
      <c r="D81" t="s">
        <v>6389</v>
      </c>
      <c r="E81">
        <v>46.89</v>
      </c>
      <c r="F81" t="s">
        <v>1831</v>
      </c>
      <c r="G81" t="s">
        <v>1831</v>
      </c>
      <c r="H81" t="s">
        <v>4913</v>
      </c>
      <c r="I81" t="s">
        <v>1831</v>
      </c>
    </row>
    <row r="82" spans="1:9" x14ac:dyDescent="0.2">
      <c r="A82" t="s">
        <v>4688</v>
      </c>
      <c r="B82" t="s">
        <v>1900</v>
      </c>
      <c r="C82" t="s">
        <v>4607</v>
      </c>
      <c r="D82" t="s">
        <v>6389</v>
      </c>
      <c r="E82">
        <v>6.54</v>
      </c>
      <c r="F82" t="s">
        <v>1831</v>
      </c>
      <c r="G82" t="s">
        <v>1831</v>
      </c>
      <c r="H82" t="s">
        <v>4913</v>
      </c>
      <c r="I82" t="s">
        <v>1831</v>
      </c>
    </row>
    <row r="83" spans="1:9" x14ac:dyDescent="0.2">
      <c r="A83" t="s">
        <v>4689</v>
      </c>
      <c r="B83" t="s">
        <v>1901</v>
      </c>
      <c r="C83" t="s">
        <v>4690</v>
      </c>
      <c r="D83" t="s">
        <v>6389</v>
      </c>
      <c r="E83">
        <v>6.19</v>
      </c>
      <c r="F83" t="s">
        <v>1831</v>
      </c>
      <c r="G83" t="s">
        <v>1831</v>
      </c>
      <c r="H83" t="s">
        <v>4913</v>
      </c>
      <c r="I83" t="s">
        <v>1831</v>
      </c>
    </row>
    <row r="84" spans="1:9" x14ac:dyDescent="0.2">
      <c r="A84" t="s">
        <v>4691</v>
      </c>
      <c r="B84" t="s">
        <v>1903</v>
      </c>
      <c r="C84" t="s">
        <v>4607</v>
      </c>
      <c r="D84" t="s">
        <v>6389</v>
      </c>
      <c r="E84">
        <v>7.52</v>
      </c>
      <c r="F84" t="s">
        <v>1831</v>
      </c>
      <c r="G84" t="s">
        <v>1831</v>
      </c>
      <c r="H84" t="s">
        <v>4913</v>
      </c>
      <c r="I84" t="s">
        <v>1831</v>
      </c>
    </row>
    <row r="85" spans="1:9" x14ac:dyDescent="0.2">
      <c r="A85" t="s">
        <v>4692</v>
      </c>
      <c r="B85" t="s">
        <v>1903</v>
      </c>
      <c r="C85" t="s">
        <v>4627</v>
      </c>
      <c r="D85" t="s">
        <v>6389</v>
      </c>
      <c r="E85">
        <v>6.55</v>
      </c>
      <c r="F85" t="s">
        <v>1831</v>
      </c>
      <c r="G85" t="s">
        <v>1831</v>
      </c>
      <c r="H85" t="s">
        <v>4913</v>
      </c>
      <c r="I85" t="s">
        <v>1831</v>
      </c>
    </row>
    <row r="86" spans="1:9" x14ac:dyDescent="0.2">
      <c r="A86" t="s">
        <v>4693</v>
      </c>
      <c r="B86" t="s">
        <v>1905</v>
      </c>
      <c r="C86" t="s">
        <v>4614</v>
      </c>
      <c r="D86" t="s">
        <v>6389</v>
      </c>
      <c r="E86">
        <v>8.1300000000000008</v>
      </c>
      <c r="F86" t="s">
        <v>1831</v>
      </c>
      <c r="G86" t="s">
        <v>1831</v>
      </c>
      <c r="H86" t="s">
        <v>4913</v>
      </c>
      <c r="I86" t="s">
        <v>1831</v>
      </c>
    </row>
    <row r="87" spans="1:9" x14ac:dyDescent="0.2">
      <c r="A87" t="s">
        <v>4694</v>
      </c>
      <c r="B87" t="s">
        <v>4593</v>
      </c>
      <c r="C87" t="s">
        <v>4624</v>
      </c>
      <c r="D87" t="s">
        <v>6389</v>
      </c>
      <c r="E87">
        <v>7.45</v>
      </c>
      <c r="F87" t="s">
        <v>1831</v>
      </c>
      <c r="G87" t="s">
        <v>1831</v>
      </c>
      <c r="H87" t="s">
        <v>4913</v>
      </c>
      <c r="I87" t="s">
        <v>1831</v>
      </c>
    </row>
    <row r="88" spans="1:9" x14ac:dyDescent="0.2">
      <c r="A88" t="s">
        <v>4695</v>
      </c>
      <c r="B88" t="s">
        <v>1906</v>
      </c>
      <c r="C88" t="s">
        <v>4614</v>
      </c>
      <c r="D88" t="s">
        <v>6389</v>
      </c>
      <c r="E88">
        <v>10.37</v>
      </c>
      <c r="F88" t="s">
        <v>1831</v>
      </c>
      <c r="G88" t="s">
        <v>1831</v>
      </c>
      <c r="H88" t="s">
        <v>4913</v>
      </c>
      <c r="I88" t="s">
        <v>1831</v>
      </c>
    </row>
    <row r="89" spans="1:9" x14ac:dyDescent="0.2">
      <c r="A89" t="s">
        <v>4696</v>
      </c>
      <c r="B89" t="s">
        <v>1907</v>
      </c>
      <c r="C89" t="s">
        <v>4614</v>
      </c>
      <c r="D89" t="s">
        <v>6389</v>
      </c>
      <c r="E89">
        <v>17.68</v>
      </c>
      <c r="F89" t="s">
        <v>1831</v>
      </c>
      <c r="G89" t="s">
        <v>1831</v>
      </c>
      <c r="H89" t="s">
        <v>4913</v>
      </c>
      <c r="I89" t="s">
        <v>1831</v>
      </c>
    </row>
    <row r="90" spans="1:9" x14ac:dyDescent="0.2">
      <c r="A90" t="s">
        <v>4697</v>
      </c>
      <c r="B90" t="s">
        <v>1908</v>
      </c>
      <c r="C90" t="s">
        <v>4614</v>
      </c>
      <c r="D90" t="s">
        <v>6389</v>
      </c>
      <c r="E90">
        <v>20.94</v>
      </c>
      <c r="F90" t="s">
        <v>1831</v>
      </c>
      <c r="G90" t="s">
        <v>1831</v>
      </c>
      <c r="H90" t="s">
        <v>4913</v>
      </c>
      <c r="I90" t="s">
        <v>1831</v>
      </c>
    </row>
    <row r="91" spans="1:9" x14ac:dyDescent="0.2">
      <c r="A91" t="s">
        <v>4698</v>
      </c>
      <c r="B91" t="s">
        <v>1909</v>
      </c>
      <c r="C91" t="s">
        <v>4652</v>
      </c>
      <c r="D91" t="s">
        <v>6389</v>
      </c>
      <c r="E91">
        <v>6.22</v>
      </c>
      <c r="F91" t="s">
        <v>1831</v>
      </c>
      <c r="G91" t="s">
        <v>1831</v>
      </c>
      <c r="H91" t="s">
        <v>4913</v>
      </c>
      <c r="I91" t="s">
        <v>1831</v>
      </c>
    </row>
    <row r="92" spans="1:9" x14ac:dyDescent="0.2">
      <c r="A92" t="s">
        <v>4699</v>
      </c>
      <c r="B92" t="s">
        <v>1910</v>
      </c>
      <c r="C92" t="s">
        <v>4612</v>
      </c>
      <c r="D92" t="s">
        <v>6389</v>
      </c>
      <c r="E92">
        <v>8.33</v>
      </c>
      <c r="F92" t="s">
        <v>1831</v>
      </c>
      <c r="G92" t="s">
        <v>1831</v>
      </c>
      <c r="H92" t="s">
        <v>4913</v>
      </c>
      <c r="I92" t="s">
        <v>1831</v>
      </c>
    </row>
    <row r="93" spans="1:9" x14ac:dyDescent="0.2">
      <c r="A93" t="s">
        <v>4700</v>
      </c>
      <c r="B93" t="s">
        <v>4701</v>
      </c>
      <c r="C93" t="s">
        <v>4612</v>
      </c>
      <c r="D93" t="s">
        <v>6389</v>
      </c>
      <c r="E93">
        <v>9.6300000000000008</v>
      </c>
      <c r="F93" t="s">
        <v>1831</v>
      </c>
      <c r="G93" t="s">
        <v>1831</v>
      </c>
      <c r="H93" t="s">
        <v>4913</v>
      </c>
      <c r="I93" t="s">
        <v>1831</v>
      </c>
    </row>
    <row r="94" spans="1:9" x14ac:dyDescent="0.2">
      <c r="A94" t="s">
        <v>4702</v>
      </c>
      <c r="B94" t="s">
        <v>4703</v>
      </c>
      <c r="C94" t="s">
        <v>4612</v>
      </c>
      <c r="D94" t="s">
        <v>6389</v>
      </c>
      <c r="E94">
        <v>14.85</v>
      </c>
      <c r="F94" t="s">
        <v>1831</v>
      </c>
      <c r="G94" t="s">
        <v>1831</v>
      </c>
      <c r="H94" t="s">
        <v>4913</v>
      </c>
      <c r="I94" t="s">
        <v>1831</v>
      </c>
    </row>
    <row r="95" spans="1:9" x14ac:dyDescent="0.2">
      <c r="A95" t="s">
        <v>4704</v>
      </c>
      <c r="B95" t="s">
        <v>4705</v>
      </c>
      <c r="C95" t="s">
        <v>4612</v>
      </c>
      <c r="D95" t="s">
        <v>6389</v>
      </c>
      <c r="E95">
        <v>18.93</v>
      </c>
      <c r="F95" t="s">
        <v>1831</v>
      </c>
      <c r="G95" t="s">
        <v>1831</v>
      </c>
      <c r="H95" t="s">
        <v>4913</v>
      </c>
      <c r="I95" t="s">
        <v>1831</v>
      </c>
    </row>
    <row r="96" spans="1:9" x14ac:dyDescent="0.2">
      <c r="A96" t="s">
        <v>4706</v>
      </c>
      <c r="B96" t="s">
        <v>1914</v>
      </c>
      <c r="C96" t="s">
        <v>4652</v>
      </c>
      <c r="D96" t="s">
        <v>6389</v>
      </c>
      <c r="E96">
        <v>4.21</v>
      </c>
      <c r="F96" t="s">
        <v>1831</v>
      </c>
      <c r="G96" t="s">
        <v>1831</v>
      </c>
      <c r="H96" t="s">
        <v>4913</v>
      </c>
      <c r="I96" t="s">
        <v>1831</v>
      </c>
    </row>
    <row r="97" spans="1:9" x14ac:dyDescent="0.2">
      <c r="A97" t="s">
        <v>4707</v>
      </c>
      <c r="B97" t="s">
        <v>1915</v>
      </c>
      <c r="C97" t="s">
        <v>4607</v>
      </c>
      <c r="D97" t="s">
        <v>6389</v>
      </c>
      <c r="E97">
        <v>5.35</v>
      </c>
      <c r="F97" t="s">
        <v>1831</v>
      </c>
      <c r="G97" t="s">
        <v>1831</v>
      </c>
      <c r="H97" t="s">
        <v>4913</v>
      </c>
      <c r="I97" t="s">
        <v>1831</v>
      </c>
    </row>
    <row r="98" spans="1:9" x14ac:dyDescent="0.2">
      <c r="A98" t="s">
        <v>4708</v>
      </c>
      <c r="B98" t="s">
        <v>1916</v>
      </c>
      <c r="C98" t="s">
        <v>4614</v>
      </c>
      <c r="D98" t="s">
        <v>6389</v>
      </c>
      <c r="E98">
        <v>6.54</v>
      </c>
      <c r="F98" t="s">
        <v>1831</v>
      </c>
      <c r="G98" t="s">
        <v>1831</v>
      </c>
      <c r="H98" t="s">
        <v>4913</v>
      </c>
      <c r="I98" t="s">
        <v>1831</v>
      </c>
    </row>
    <row r="99" spans="1:9" x14ac:dyDescent="0.2">
      <c r="A99" t="s">
        <v>4709</v>
      </c>
      <c r="B99" t="s">
        <v>1917</v>
      </c>
      <c r="C99" t="s">
        <v>4667</v>
      </c>
      <c r="D99" t="s">
        <v>6389</v>
      </c>
      <c r="E99">
        <v>9.25</v>
      </c>
      <c r="F99" t="s">
        <v>1831</v>
      </c>
      <c r="G99" t="s">
        <v>1831</v>
      </c>
      <c r="H99" t="s">
        <v>4913</v>
      </c>
      <c r="I99" t="s">
        <v>1831</v>
      </c>
    </row>
    <row r="100" spans="1:9" x14ac:dyDescent="0.2">
      <c r="A100" t="s">
        <v>4710</v>
      </c>
      <c r="B100" t="s">
        <v>1918</v>
      </c>
      <c r="C100" t="s">
        <v>4614</v>
      </c>
      <c r="D100" t="s">
        <v>6389</v>
      </c>
      <c r="E100">
        <v>11.68</v>
      </c>
      <c r="F100" t="s">
        <v>1831</v>
      </c>
      <c r="G100" t="s">
        <v>1831</v>
      </c>
      <c r="H100" t="s">
        <v>4913</v>
      </c>
      <c r="I100" t="s">
        <v>1831</v>
      </c>
    </row>
    <row r="101" spans="1:9" x14ac:dyDescent="0.2">
      <c r="A101" t="s">
        <v>4711</v>
      </c>
      <c r="B101" t="s">
        <v>2056</v>
      </c>
      <c r="C101" t="s">
        <v>4712</v>
      </c>
      <c r="D101" t="s">
        <v>6389</v>
      </c>
      <c r="E101">
        <v>19.87</v>
      </c>
      <c r="F101" t="s">
        <v>1831</v>
      </c>
      <c r="G101" t="s">
        <v>1831</v>
      </c>
      <c r="H101" t="s">
        <v>4913</v>
      </c>
      <c r="I101" t="s">
        <v>1831</v>
      </c>
    </row>
    <row r="102" spans="1:9" x14ac:dyDescent="0.2">
      <c r="A102" t="s">
        <v>4713</v>
      </c>
      <c r="B102" t="s">
        <v>2059</v>
      </c>
      <c r="C102" t="s">
        <v>4714</v>
      </c>
      <c r="D102" t="s">
        <v>6389</v>
      </c>
      <c r="E102">
        <v>15.36</v>
      </c>
      <c r="F102" t="s">
        <v>1831</v>
      </c>
      <c r="G102" t="s">
        <v>1831</v>
      </c>
      <c r="H102" t="s">
        <v>4913</v>
      </c>
      <c r="I102" t="s">
        <v>1831</v>
      </c>
    </row>
    <row r="103" spans="1:9" x14ac:dyDescent="0.2">
      <c r="A103" t="s">
        <v>4715</v>
      </c>
      <c r="B103" t="s">
        <v>2062</v>
      </c>
      <c r="C103" t="s">
        <v>4716</v>
      </c>
      <c r="D103" t="s">
        <v>6389</v>
      </c>
      <c r="E103">
        <v>16.66</v>
      </c>
      <c r="F103" t="s">
        <v>1831</v>
      </c>
      <c r="G103" t="s">
        <v>1831</v>
      </c>
      <c r="H103" t="s">
        <v>4913</v>
      </c>
      <c r="I103" t="s">
        <v>1831</v>
      </c>
    </row>
    <row r="104" spans="1:9" x14ac:dyDescent="0.2">
      <c r="A104" t="s">
        <v>4717</v>
      </c>
      <c r="B104" t="s">
        <v>2062</v>
      </c>
      <c r="C104" t="s">
        <v>4718</v>
      </c>
      <c r="D104" t="s">
        <v>6389</v>
      </c>
      <c r="E104">
        <v>15.41</v>
      </c>
      <c r="F104" t="s">
        <v>1831</v>
      </c>
      <c r="G104" t="s">
        <v>1831</v>
      </c>
      <c r="H104" t="s">
        <v>4913</v>
      </c>
      <c r="I104" t="s">
        <v>1831</v>
      </c>
    </row>
    <row r="105" spans="1:9" x14ac:dyDescent="0.2">
      <c r="A105" t="s">
        <v>4719</v>
      </c>
      <c r="B105" t="s">
        <v>2065</v>
      </c>
      <c r="C105" t="s">
        <v>4716</v>
      </c>
      <c r="D105" t="s">
        <v>6389</v>
      </c>
      <c r="E105">
        <v>27.65</v>
      </c>
      <c r="F105" t="s">
        <v>1831</v>
      </c>
      <c r="G105" t="s">
        <v>1831</v>
      </c>
      <c r="H105" t="s">
        <v>4913</v>
      </c>
      <c r="I105" t="s">
        <v>1831</v>
      </c>
    </row>
    <row r="106" spans="1:9" x14ac:dyDescent="0.2">
      <c r="A106" t="s">
        <v>4720</v>
      </c>
      <c r="B106" t="s">
        <v>2068</v>
      </c>
      <c r="C106" t="s">
        <v>4716</v>
      </c>
      <c r="D106" t="s">
        <v>6389</v>
      </c>
      <c r="E106">
        <v>32.75</v>
      </c>
      <c r="F106" t="s">
        <v>1831</v>
      </c>
      <c r="G106" t="s">
        <v>1831</v>
      </c>
      <c r="H106" t="s">
        <v>4913</v>
      </c>
      <c r="I106" t="s">
        <v>1831</v>
      </c>
    </row>
    <row r="107" spans="1:9" x14ac:dyDescent="0.2">
      <c r="A107" t="s">
        <v>4721</v>
      </c>
      <c r="B107" t="s">
        <v>2073</v>
      </c>
      <c r="C107" t="s">
        <v>4722</v>
      </c>
      <c r="D107" t="s">
        <v>6389</v>
      </c>
      <c r="E107">
        <v>9.9700000000000006</v>
      </c>
      <c r="F107" t="s">
        <v>1831</v>
      </c>
      <c r="G107" t="s">
        <v>1831</v>
      </c>
      <c r="H107" t="s">
        <v>4913</v>
      </c>
      <c r="I107" t="s">
        <v>1831</v>
      </c>
    </row>
    <row r="108" spans="1:9" x14ac:dyDescent="0.2">
      <c r="A108" t="s">
        <v>4723</v>
      </c>
      <c r="B108" t="s">
        <v>4724</v>
      </c>
      <c r="C108" t="s">
        <v>4725</v>
      </c>
      <c r="D108" t="s">
        <v>6389</v>
      </c>
      <c r="E108">
        <v>9.1300000000000008</v>
      </c>
      <c r="F108" t="s">
        <v>1831</v>
      </c>
      <c r="G108" t="s">
        <v>1831</v>
      </c>
      <c r="H108" t="s">
        <v>4913</v>
      </c>
      <c r="I108" t="s">
        <v>1831</v>
      </c>
    </row>
    <row r="109" spans="1:9" x14ac:dyDescent="0.2">
      <c r="A109" t="s">
        <v>4726</v>
      </c>
      <c r="B109" t="s">
        <v>2075</v>
      </c>
      <c r="C109" t="s">
        <v>4722</v>
      </c>
      <c r="D109" t="s">
        <v>6389</v>
      </c>
      <c r="E109">
        <v>16.62</v>
      </c>
      <c r="F109" t="s">
        <v>1831</v>
      </c>
      <c r="G109" t="s">
        <v>1831</v>
      </c>
      <c r="H109" t="s">
        <v>4913</v>
      </c>
      <c r="I109" t="s">
        <v>1831</v>
      </c>
    </row>
    <row r="110" spans="1:9" x14ac:dyDescent="0.2">
      <c r="A110" t="s">
        <v>4727</v>
      </c>
      <c r="B110" t="s">
        <v>2080</v>
      </c>
      <c r="C110" t="s">
        <v>4722</v>
      </c>
      <c r="D110" t="s">
        <v>6389</v>
      </c>
      <c r="E110">
        <v>20.46</v>
      </c>
      <c r="F110" t="s">
        <v>1831</v>
      </c>
      <c r="G110" t="s">
        <v>1831</v>
      </c>
      <c r="H110" t="s">
        <v>4913</v>
      </c>
      <c r="I110" t="s">
        <v>1831</v>
      </c>
    </row>
    <row r="111" spans="1:9" x14ac:dyDescent="0.2">
      <c r="A111" t="s">
        <v>4728</v>
      </c>
      <c r="B111" t="s">
        <v>2081</v>
      </c>
      <c r="C111" t="s">
        <v>4722</v>
      </c>
      <c r="D111" t="s">
        <v>6389</v>
      </c>
      <c r="E111">
        <v>8.32</v>
      </c>
      <c r="F111" t="s">
        <v>1831</v>
      </c>
      <c r="G111" t="s">
        <v>1831</v>
      </c>
      <c r="H111" t="s">
        <v>4913</v>
      </c>
      <c r="I111" t="s">
        <v>1831</v>
      </c>
    </row>
    <row r="112" spans="1:9" x14ac:dyDescent="0.2">
      <c r="A112" t="s">
        <v>4729</v>
      </c>
      <c r="B112" t="s">
        <v>2085</v>
      </c>
      <c r="C112" t="s">
        <v>4722</v>
      </c>
      <c r="D112" t="s">
        <v>6389</v>
      </c>
      <c r="E112">
        <v>12.83</v>
      </c>
      <c r="F112" t="s">
        <v>1831</v>
      </c>
      <c r="G112" t="s">
        <v>1831</v>
      </c>
      <c r="H112" t="s">
        <v>4913</v>
      </c>
      <c r="I112" t="s">
        <v>1831</v>
      </c>
    </row>
    <row r="113" spans="1:9" x14ac:dyDescent="0.2">
      <c r="A113" t="s">
        <v>4730</v>
      </c>
      <c r="B113" t="s">
        <v>2086</v>
      </c>
      <c r="C113" t="s">
        <v>4722</v>
      </c>
      <c r="D113" t="s">
        <v>6389</v>
      </c>
      <c r="E113">
        <v>16.87</v>
      </c>
      <c r="F113" t="s">
        <v>1831</v>
      </c>
      <c r="G113" t="s">
        <v>1831</v>
      </c>
      <c r="H113" t="s">
        <v>4913</v>
      </c>
      <c r="I113" t="s">
        <v>1831</v>
      </c>
    </row>
    <row r="114" spans="1:9" x14ac:dyDescent="0.2">
      <c r="A114" t="s">
        <v>4731</v>
      </c>
      <c r="B114" t="s">
        <v>2087</v>
      </c>
      <c r="C114" t="s">
        <v>4722</v>
      </c>
      <c r="D114" t="s">
        <v>6389</v>
      </c>
      <c r="E114">
        <v>38.78</v>
      </c>
      <c r="F114" t="s">
        <v>1831</v>
      </c>
      <c r="G114" t="s">
        <v>1831</v>
      </c>
      <c r="H114" t="s">
        <v>4913</v>
      </c>
      <c r="I114" t="s">
        <v>1831</v>
      </c>
    </row>
    <row r="115" spans="1:9" x14ac:dyDescent="0.2">
      <c r="A115" t="s">
        <v>4732</v>
      </c>
      <c r="B115" t="s">
        <v>2088</v>
      </c>
      <c r="C115" t="s">
        <v>4716</v>
      </c>
      <c r="D115" t="s">
        <v>6389</v>
      </c>
      <c r="E115">
        <v>56.55</v>
      </c>
      <c r="F115" t="s">
        <v>1831</v>
      </c>
      <c r="G115" t="s">
        <v>1831</v>
      </c>
      <c r="H115" t="s">
        <v>4913</v>
      </c>
      <c r="I115" t="s">
        <v>1831</v>
      </c>
    </row>
    <row r="116" spans="1:9" x14ac:dyDescent="0.2">
      <c r="A116" t="s">
        <v>4733</v>
      </c>
      <c r="B116" t="s">
        <v>2089</v>
      </c>
      <c r="C116" t="s">
        <v>4722</v>
      </c>
      <c r="D116" t="s">
        <v>6389</v>
      </c>
      <c r="E116">
        <v>64.55</v>
      </c>
      <c r="F116" t="s">
        <v>1831</v>
      </c>
      <c r="G116" t="s">
        <v>1831</v>
      </c>
      <c r="H116" t="s">
        <v>4913</v>
      </c>
      <c r="I116" t="s">
        <v>1831</v>
      </c>
    </row>
    <row r="117" spans="1:9" x14ac:dyDescent="0.2">
      <c r="A117" t="s">
        <v>4734</v>
      </c>
      <c r="B117" t="s">
        <v>2092</v>
      </c>
      <c r="C117" t="s">
        <v>4735</v>
      </c>
      <c r="D117" t="s">
        <v>6389</v>
      </c>
      <c r="E117">
        <v>13.26</v>
      </c>
      <c r="F117" t="s">
        <v>1831</v>
      </c>
      <c r="G117" t="s">
        <v>1831</v>
      </c>
      <c r="H117" t="s">
        <v>4913</v>
      </c>
      <c r="I117" t="s">
        <v>1831</v>
      </c>
    </row>
    <row r="118" spans="1:9" x14ac:dyDescent="0.2">
      <c r="A118" t="s">
        <v>4736</v>
      </c>
      <c r="B118" t="s">
        <v>2095</v>
      </c>
      <c r="C118" t="s">
        <v>4735</v>
      </c>
      <c r="D118" t="s">
        <v>6389</v>
      </c>
      <c r="E118">
        <v>21.53</v>
      </c>
      <c r="F118" t="s">
        <v>1831</v>
      </c>
      <c r="G118" t="s">
        <v>1831</v>
      </c>
      <c r="H118" t="s">
        <v>4913</v>
      </c>
      <c r="I118" t="s">
        <v>1831</v>
      </c>
    </row>
    <row r="119" spans="1:9" x14ac:dyDescent="0.2">
      <c r="A119" t="s">
        <v>4737</v>
      </c>
      <c r="B119" t="s">
        <v>2096</v>
      </c>
      <c r="C119" t="s">
        <v>4735</v>
      </c>
      <c r="D119" t="s">
        <v>6389</v>
      </c>
      <c r="E119">
        <v>25.26</v>
      </c>
      <c r="F119" t="s">
        <v>1831</v>
      </c>
      <c r="G119" t="s">
        <v>1831</v>
      </c>
      <c r="H119" t="s">
        <v>4913</v>
      </c>
      <c r="I119" t="s">
        <v>1831</v>
      </c>
    </row>
    <row r="120" spans="1:9" x14ac:dyDescent="0.2">
      <c r="A120" t="s">
        <v>4738</v>
      </c>
      <c r="B120" t="s">
        <v>4739</v>
      </c>
      <c r="C120" t="s">
        <v>4740</v>
      </c>
      <c r="D120" t="s">
        <v>6389</v>
      </c>
      <c r="E120">
        <v>10.1</v>
      </c>
      <c r="F120" t="s">
        <v>1831</v>
      </c>
      <c r="G120" t="s">
        <v>1831</v>
      </c>
      <c r="H120" t="s">
        <v>4913</v>
      </c>
      <c r="I120" t="s">
        <v>1831</v>
      </c>
    </row>
    <row r="121" spans="1:9" x14ac:dyDescent="0.2">
      <c r="A121" t="s">
        <v>4741</v>
      </c>
      <c r="B121" t="s">
        <v>1842</v>
      </c>
      <c r="C121" t="s">
        <v>4740</v>
      </c>
      <c r="D121" t="s">
        <v>6389</v>
      </c>
      <c r="E121">
        <v>11.54</v>
      </c>
      <c r="F121" t="s">
        <v>1831</v>
      </c>
      <c r="G121" t="s">
        <v>1831</v>
      </c>
      <c r="H121" t="s">
        <v>4913</v>
      </c>
      <c r="I121" t="s">
        <v>1831</v>
      </c>
    </row>
    <row r="122" spans="1:9" x14ac:dyDescent="0.2">
      <c r="A122" t="s">
        <v>4742</v>
      </c>
      <c r="B122" t="s">
        <v>4743</v>
      </c>
      <c r="C122" t="s">
        <v>4744</v>
      </c>
      <c r="D122" t="s">
        <v>6389</v>
      </c>
      <c r="E122">
        <v>10.55</v>
      </c>
      <c r="F122" t="s">
        <v>1831</v>
      </c>
      <c r="G122" t="s">
        <v>1831</v>
      </c>
      <c r="H122" t="s">
        <v>4913</v>
      </c>
      <c r="I122" t="s">
        <v>1831</v>
      </c>
    </row>
    <row r="123" spans="1:9" x14ac:dyDescent="0.2">
      <c r="A123" t="s">
        <v>4745</v>
      </c>
      <c r="B123" t="s">
        <v>2059</v>
      </c>
      <c r="C123" t="s">
        <v>4746</v>
      </c>
      <c r="D123" t="s">
        <v>6389</v>
      </c>
      <c r="E123">
        <v>12.68</v>
      </c>
      <c r="F123" t="s">
        <v>1831</v>
      </c>
      <c r="G123" t="s">
        <v>1831</v>
      </c>
      <c r="H123" t="s">
        <v>4913</v>
      </c>
      <c r="I123" t="s">
        <v>1831</v>
      </c>
    </row>
    <row r="124" spans="1:9" x14ac:dyDescent="0.2">
      <c r="A124" t="s">
        <v>4747</v>
      </c>
      <c r="B124" t="s">
        <v>2059</v>
      </c>
      <c r="C124" t="s">
        <v>4748</v>
      </c>
      <c r="D124" t="s">
        <v>6389</v>
      </c>
      <c r="E124">
        <v>11.76</v>
      </c>
      <c r="F124" t="s">
        <v>1831</v>
      </c>
      <c r="G124" t="s">
        <v>1831</v>
      </c>
      <c r="H124" t="s">
        <v>4913</v>
      </c>
      <c r="I124" t="s">
        <v>1831</v>
      </c>
    </row>
    <row r="125" spans="1:9" x14ac:dyDescent="0.2">
      <c r="A125" t="s">
        <v>4749</v>
      </c>
      <c r="B125" t="s">
        <v>1854</v>
      </c>
      <c r="C125" t="s">
        <v>4740</v>
      </c>
      <c r="D125" t="s">
        <v>6389</v>
      </c>
      <c r="E125">
        <v>6.08</v>
      </c>
      <c r="F125" t="s">
        <v>1831</v>
      </c>
      <c r="G125" t="s">
        <v>1831</v>
      </c>
      <c r="H125" t="s">
        <v>4913</v>
      </c>
      <c r="I125" t="s">
        <v>1831</v>
      </c>
    </row>
    <row r="126" spans="1:9" x14ac:dyDescent="0.2">
      <c r="A126" t="s">
        <v>4750</v>
      </c>
      <c r="B126" t="s">
        <v>1856</v>
      </c>
      <c r="C126" t="s">
        <v>4740</v>
      </c>
      <c r="D126" t="s">
        <v>6389</v>
      </c>
      <c r="E126">
        <v>6.83</v>
      </c>
      <c r="F126" t="s">
        <v>1831</v>
      </c>
      <c r="G126" t="s">
        <v>1831</v>
      </c>
      <c r="H126" t="s">
        <v>4913</v>
      </c>
      <c r="I126" t="s">
        <v>1831</v>
      </c>
    </row>
    <row r="127" spans="1:9" x14ac:dyDescent="0.2">
      <c r="A127" t="s">
        <v>4751</v>
      </c>
      <c r="B127" t="s">
        <v>2071</v>
      </c>
      <c r="C127" t="s">
        <v>4746</v>
      </c>
      <c r="D127" t="s">
        <v>6389</v>
      </c>
      <c r="E127">
        <v>7.53</v>
      </c>
      <c r="F127" t="s">
        <v>1831</v>
      </c>
      <c r="G127" t="s">
        <v>1831</v>
      </c>
      <c r="H127" t="s">
        <v>4913</v>
      </c>
      <c r="I127" t="s">
        <v>1831</v>
      </c>
    </row>
    <row r="128" spans="1:9" x14ac:dyDescent="0.2">
      <c r="A128" t="s">
        <v>4752</v>
      </c>
      <c r="B128" t="s">
        <v>2071</v>
      </c>
      <c r="C128" t="s">
        <v>4753</v>
      </c>
      <c r="D128" t="s">
        <v>6389</v>
      </c>
      <c r="E128">
        <v>6.94</v>
      </c>
      <c r="F128" t="s">
        <v>1831</v>
      </c>
      <c r="G128" t="s">
        <v>1831</v>
      </c>
      <c r="H128" t="s">
        <v>4913</v>
      </c>
      <c r="I128" t="s">
        <v>1831</v>
      </c>
    </row>
    <row r="129" spans="1:9" x14ac:dyDescent="0.2">
      <c r="A129" t="s">
        <v>4754</v>
      </c>
      <c r="B129" t="s">
        <v>2109</v>
      </c>
      <c r="C129" t="s">
        <v>4755</v>
      </c>
      <c r="D129" t="s">
        <v>6389</v>
      </c>
      <c r="E129">
        <v>5.31</v>
      </c>
      <c r="F129" t="s">
        <v>1831</v>
      </c>
      <c r="G129" t="s">
        <v>1831</v>
      </c>
      <c r="H129" t="s">
        <v>4913</v>
      </c>
      <c r="I129" t="s">
        <v>1831</v>
      </c>
    </row>
    <row r="130" spans="1:9" x14ac:dyDescent="0.2">
      <c r="A130" t="s">
        <v>4756</v>
      </c>
      <c r="B130" t="s">
        <v>4757</v>
      </c>
      <c r="C130" t="s">
        <v>4758</v>
      </c>
      <c r="D130" t="s">
        <v>6389</v>
      </c>
      <c r="E130">
        <v>4.96</v>
      </c>
      <c r="F130" t="s">
        <v>1831</v>
      </c>
      <c r="G130" t="s">
        <v>1831</v>
      </c>
      <c r="H130" t="s">
        <v>4913</v>
      </c>
      <c r="I130" t="s">
        <v>1831</v>
      </c>
    </row>
    <row r="131" spans="1:9" x14ac:dyDescent="0.2">
      <c r="A131" t="s">
        <v>4759</v>
      </c>
      <c r="B131" t="s">
        <v>2111</v>
      </c>
      <c r="C131" t="s">
        <v>4753</v>
      </c>
      <c r="D131" t="s">
        <v>6389</v>
      </c>
      <c r="E131">
        <v>5.75</v>
      </c>
      <c r="F131" t="s">
        <v>1831</v>
      </c>
      <c r="G131" t="s">
        <v>1831</v>
      </c>
      <c r="H131" t="s">
        <v>4913</v>
      </c>
      <c r="I131" t="s">
        <v>1831</v>
      </c>
    </row>
    <row r="132" spans="1:9" x14ac:dyDescent="0.2">
      <c r="A132" t="s">
        <v>4760</v>
      </c>
      <c r="B132" t="s">
        <v>1890</v>
      </c>
      <c r="C132" t="s">
        <v>4761</v>
      </c>
      <c r="D132" t="s">
        <v>6389</v>
      </c>
      <c r="E132">
        <v>24.78</v>
      </c>
      <c r="F132" t="s">
        <v>1831</v>
      </c>
      <c r="G132" t="s">
        <v>1831</v>
      </c>
      <c r="H132" t="s">
        <v>4913</v>
      </c>
      <c r="I132" t="s">
        <v>1831</v>
      </c>
    </row>
    <row r="133" spans="1:9" x14ac:dyDescent="0.2">
      <c r="A133" t="s">
        <v>4762</v>
      </c>
      <c r="B133" t="s">
        <v>1891</v>
      </c>
      <c r="C133" t="s">
        <v>4763</v>
      </c>
      <c r="D133" t="s">
        <v>6389</v>
      </c>
      <c r="E133">
        <v>25.64</v>
      </c>
      <c r="F133" t="s">
        <v>1831</v>
      </c>
      <c r="G133" t="s">
        <v>1831</v>
      </c>
      <c r="H133" t="s">
        <v>4913</v>
      </c>
      <c r="I133" t="s">
        <v>1831</v>
      </c>
    </row>
    <row r="134" spans="1:9" x14ac:dyDescent="0.2">
      <c r="A134" t="s">
        <v>4764</v>
      </c>
      <c r="B134" t="s">
        <v>2113</v>
      </c>
      <c r="C134" t="s">
        <v>4746</v>
      </c>
      <c r="D134" t="s">
        <v>6389</v>
      </c>
      <c r="E134">
        <v>28.08</v>
      </c>
      <c r="F134" t="s">
        <v>1831</v>
      </c>
      <c r="G134" t="s">
        <v>1831</v>
      </c>
      <c r="H134" t="s">
        <v>4913</v>
      </c>
      <c r="I134" t="s">
        <v>1831</v>
      </c>
    </row>
    <row r="135" spans="1:9" x14ac:dyDescent="0.2">
      <c r="A135" t="s">
        <v>4765</v>
      </c>
      <c r="B135" t="s">
        <v>1900</v>
      </c>
      <c r="C135" t="s">
        <v>4766</v>
      </c>
      <c r="D135" t="s">
        <v>6389</v>
      </c>
      <c r="E135">
        <v>7.73</v>
      </c>
      <c r="F135" t="s">
        <v>1831</v>
      </c>
      <c r="G135" t="s">
        <v>1831</v>
      </c>
      <c r="H135" t="s">
        <v>4913</v>
      </c>
      <c r="I135" t="s">
        <v>1831</v>
      </c>
    </row>
    <row r="136" spans="1:9" x14ac:dyDescent="0.2">
      <c r="A136" t="s">
        <v>4767</v>
      </c>
      <c r="B136" t="s">
        <v>1903</v>
      </c>
      <c r="C136" t="s">
        <v>4761</v>
      </c>
      <c r="D136" t="s">
        <v>6389</v>
      </c>
      <c r="E136">
        <v>8.4</v>
      </c>
      <c r="F136" t="s">
        <v>1831</v>
      </c>
      <c r="G136" t="s">
        <v>1831</v>
      </c>
      <c r="H136" t="s">
        <v>4913</v>
      </c>
      <c r="I136" t="s">
        <v>1831</v>
      </c>
    </row>
    <row r="137" spans="1:9" x14ac:dyDescent="0.2">
      <c r="A137" t="s">
        <v>4768</v>
      </c>
      <c r="B137" t="s">
        <v>4769</v>
      </c>
      <c r="C137" t="s">
        <v>4753</v>
      </c>
      <c r="D137" t="s">
        <v>6389</v>
      </c>
      <c r="E137">
        <v>7.65</v>
      </c>
      <c r="F137" t="s">
        <v>1831</v>
      </c>
      <c r="G137" t="s">
        <v>1831</v>
      </c>
      <c r="H137" t="s">
        <v>4913</v>
      </c>
      <c r="I137" t="s">
        <v>1831</v>
      </c>
    </row>
    <row r="138" spans="1:9" x14ac:dyDescent="0.2">
      <c r="A138" t="s">
        <v>4770</v>
      </c>
      <c r="B138" t="s">
        <v>2116</v>
      </c>
      <c r="C138" t="s">
        <v>4771</v>
      </c>
      <c r="D138" t="s">
        <v>6389</v>
      </c>
      <c r="E138">
        <v>9.2799999999999994</v>
      </c>
      <c r="F138" t="s">
        <v>1831</v>
      </c>
      <c r="G138" t="s">
        <v>1831</v>
      </c>
      <c r="H138" t="s">
        <v>4913</v>
      </c>
      <c r="I138" t="s">
        <v>1831</v>
      </c>
    </row>
    <row r="139" spans="1:9" x14ac:dyDescent="0.2">
      <c r="A139" t="s">
        <v>4772</v>
      </c>
      <c r="B139" t="s">
        <v>2385</v>
      </c>
      <c r="C139" t="s">
        <v>4773</v>
      </c>
      <c r="D139" t="s">
        <v>6389</v>
      </c>
      <c r="E139">
        <v>29.01</v>
      </c>
      <c r="F139" t="s">
        <v>1831</v>
      </c>
      <c r="G139" t="s">
        <v>1831</v>
      </c>
      <c r="H139" t="s">
        <v>4913</v>
      </c>
      <c r="I139" t="s">
        <v>1831</v>
      </c>
    </row>
    <row r="140" spans="1:9" x14ac:dyDescent="0.2">
      <c r="A140" t="s">
        <v>4774</v>
      </c>
      <c r="B140" t="s">
        <v>2387</v>
      </c>
      <c r="C140" t="s">
        <v>4773</v>
      </c>
      <c r="D140" t="s">
        <v>6389</v>
      </c>
      <c r="E140">
        <v>36.29</v>
      </c>
      <c r="F140" t="s">
        <v>1831</v>
      </c>
      <c r="G140" t="s">
        <v>1831</v>
      </c>
      <c r="H140" t="s">
        <v>4913</v>
      </c>
      <c r="I140" t="s">
        <v>1831</v>
      </c>
    </row>
    <row r="141" spans="1:9" x14ac:dyDescent="0.2">
      <c r="A141" t="s">
        <v>4775</v>
      </c>
      <c r="B141" t="s">
        <v>2388</v>
      </c>
      <c r="C141" t="s">
        <v>4773</v>
      </c>
      <c r="D141" t="s">
        <v>6389</v>
      </c>
      <c r="E141">
        <v>44.01</v>
      </c>
      <c r="F141" t="s">
        <v>1831</v>
      </c>
      <c r="G141" t="s">
        <v>1831</v>
      </c>
      <c r="H141" t="s">
        <v>4913</v>
      </c>
      <c r="I141" t="s">
        <v>1831</v>
      </c>
    </row>
    <row r="142" spans="1:9" x14ac:dyDescent="0.2">
      <c r="A142" t="s">
        <v>4776</v>
      </c>
      <c r="B142" t="s">
        <v>2389</v>
      </c>
      <c r="C142" t="s">
        <v>4773</v>
      </c>
      <c r="D142" t="s">
        <v>6389</v>
      </c>
      <c r="E142">
        <v>18.420000000000002</v>
      </c>
      <c r="F142" t="s">
        <v>1831</v>
      </c>
      <c r="G142" t="s">
        <v>1831</v>
      </c>
      <c r="H142" t="s">
        <v>4913</v>
      </c>
      <c r="I142" t="s">
        <v>1831</v>
      </c>
    </row>
    <row r="143" spans="1:9" x14ac:dyDescent="0.2">
      <c r="A143" t="s">
        <v>4777</v>
      </c>
      <c r="B143" t="s">
        <v>2390</v>
      </c>
      <c r="C143" t="s">
        <v>4773</v>
      </c>
      <c r="D143" t="s">
        <v>6389</v>
      </c>
      <c r="E143">
        <v>21.82</v>
      </c>
      <c r="F143" t="s">
        <v>1831</v>
      </c>
      <c r="G143" t="s">
        <v>1831</v>
      </c>
      <c r="H143" t="s">
        <v>4913</v>
      </c>
      <c r="I143" t="s">
        <v>1831</v>
      </c>
    </row>
    <row r="144" spans="1:9" x14ac:dyDescent="0.2">
      <c r="A144" t="s">
        <v>4778</v>
      </c>
      <c r="B144" t="s">
        <v>2391</v>
      </c>
      <c r="C144" t="s">
        <v>4773</v>
      </c>
      <c r="D144" t="s">
        <v>6389</v>
      </c>
      <c r="E144">
        <v>14.66</v>
      </c>
      <c r="F144" t="s">
        <v>1831</v>
      </c>
      <c r="G144" t="s">
        <v>1831</v>
      </c>
      <c r="H144" t="s">
        <v>4913</v>
      </c>
      <c r="I144" t="s">
        <v>1831</v>
      </c>
    </row>
    <row r="145" spans="1:9" x14ac:dyDescent="0.2">
      <c r="A145" t="s">
        <v>4779</v>
      </c>
      <c r="B145" t="s">
        <v>2392</v>
      </c>
      <c r="C145" t="s">
        <v>4780</v>
      </c>
      <c r="D145" t="s">
        <v>6389</v>
      </c>
      <c r="E145">
        <v>17.64</v>
      </c>
      <c r="F145" t="s">
        <v>1831</v>
      </c>
      <c r="G145" t="s">
        <v>1831</v>
      </c>
      <c r="H145" t="s">
        <v>4913</v>
      </c>
      <c r="I145" t="s">
        <v>1831</v>
      </c>
    </row>
    <row r="146" spans="1:9" x14ac:dyDescent="0.2">
      <c r="A146" t="s">
        <v>4781</v>
      </c>
      <c r="B146" t="s">
        <v>4782</v>
      </c>
      <c r="C146" t="s">
        <v>4783</v>
      </c>
      <c r="D146" t="s">
        <v>6389</v>
      </c>
      <c r="E146">
        <v>21.3</v>
      </c>
      <c r="F146" t="s">
        <v>1831</v>
      </c>
      <c r="G146" t="s">
        <v>1831</v>
      </c>
      <c r="H146" t="s">
        <v>4913</v>
      </c>
      <c r="I146" t="s">
        <v>1831</v>
      </c>
    </row>
    <row r="147" spans="1:9" x14ac:dyDescent="0.2">
      <c r="A147" t="s">
        <v>4784</v>
      </c>
      <c r="B147" t="s">
        <v>4785</v>
      </c>
      <c r="C147" t="s">
        <v>4786</v>
      </c>
      <c r="D147" t="s">
        <v>6389</v>
      </c>
      <c r="E147">
        <v>24.21</v>
      </c>
      <c r="F147" t="s">
        <v>1831</v>
      </c>
      <c r="G147" t="s">
        <v>1831</v>
      </c>
      <c r="H147" t="s">
        <v>4913</v>
      </c>
      <c r="I147" t="s">
        <v>1831</v>
      </c>
    </row>
    <row r="148" spans="1:9" x14ac:dyDescent="0.2">
      <c r="A148" t="s">
        <v>4787</v>
      </c>
      <c r="B148" t="s">
        <v>4788</v>
      </c>
      <c r="C148" t="s">
        <v>4783</v>
      </c>
      <c r="D148" t="s">
        <v>6389</v>
      </c>
      <c r="E148">
        <v>26.45</v>
      </c>
      <c r="F148" t="s">
        <v>1831</v>
      </c>
      <c r="G148" t="s">
        <v>1831</v>
      </c>
      <c r="H148" t="s">
        <v>4913</v>
      </c>
      <c r="I148" t="s">
        <v>1831</v>
      </c>
    </row>
    <row r="149" spans="1:9" x14ac:dyDescent="0.2">
      <c r="A149" t="s">
        <v>4789</v>
      </c>
      <c r="B149" t="s">
        <v>4790</v>
      </c>
      <c r="C149" t="s">
        <v>4783</v>
      </c>
      <c r="D149" t="s">
        <v>6389</v>
      </c>
      <c r="E149">
        <v>13.59</v>
      </c>
      <c r="F149" t="s">
        <v>1831</v>
      </c>
      <c r="G149" t="s">
        <v>1831</v>
      </c>
      <c r="H149" t="s">
        <v>4913</v>
      </c>
      <c r="I149" t="s">
        <v>1831</v>
      </c>
    </row>
    <row r="150" spans="1:9" x14ac:dyDescent="0.2">
      <c r="A150" t="s">
        <v>4791</v>
      </c>
      <c r="B150" t="s">
        <v>4792</v>
      </c>
      <c r="C150" t="s">
        <v>4783</v>
      </c>
      <c r="D150" t="s">
        <v>6389</v>
      </c>
      <c r="E150">
        <v>15.13</v>
      </c>
      <c r="F150" t="s">
        <v>1831</v>
      </c>
      <c r="G150" t="s">
        <v>1831</v>
      </c>
      <c r="H150" t="s">
        <v>4913</v>
      </c>
      <c r="I150" t="s">
        <v>1831</v>
      </c>
    </row>
    <row r="151" spans="1:9" x14ac:dyDescent="0.2">
      <c r="A151" t="s">
        <v>4793</v>
      </c>
      <c r="B151" t="s">
        <v>4794</v>
      </c>
      <c r="C151" t="s">
        <v>4783</v>
      </c>
      <c r="D151" t="s">
        <v>6389</v>
      </c>
      <c r="E151">
        <v>17.29</v>
      </c>
      <c r="F151" t="s">
        <v>1831</v>
      </c>
      <c r="G151" t="s">
        <v>1831</v>
      </c>
      <c r="H151" t="s">
        <v>4913</v>
      </c>
      <c r="I151" t="s">
        <v>1831</v>
      </c>
    </row>
    <row r="152" spans="1:9" x14ac:dyDescent="0.2">
      <c r="A152" t="s">
        <v>4795</v>
      </c>
      <c r="B152" t="s">
        <v>4796</v>
      </c>
      <c r="C152" t="s">
        <v>4783</v>
      </c>
      <c r="D152" t="s">
        <v>6389</v>
      </c>
      <c r="E152">
        <v>18.27</v>
      </c>
      <c r="F152" t="s">
        <v>1831</v>
      </c>
      <c r="G152" t="s">
        <v>1831</v>
      </c>
      <c r="H152" t="s">
        <v>4913</v>
      </c>
      <c r="I152" t="s">
        <v>1831</v>
      </c>
    </row>
    <row r="153" spans="1:9" x14ac:dyDescent="0.2">
      <c r="A153" t="s">
        <v>4797</v>
      </c>
      <c r="B153" t="s">
        <v>4798</v>
      </c>
      <c r="C153" t="s">
        <v>4783</v>
      </c>
      <c r="D153" t="s">
        <v>6389</v>
      </c>
      <c r="E153">
        <v>21.22</v>
      </c>
      <c r="F153" t="s">
        <v>1831</v>
      </c>
      <c r="G153" t="s">
        <v>1831</v>
      </c>
      <c r="H153" t="s">
        <v>4913</v>
      </c>
      <c r="I153" t="s">
        <v>1831</v>
      </c>
    </row>
    <row r="154" spans="1:9" x14ac:dyDescent="0.2">
      <c r="A154" t="s">
        <v>4799</v>
      </c>
      <c r="B154" t="s">
        <v>2118</v>
      </c>
      <c r="C154" t="s">
        <v>4607</v>
      </c>
      <c r="D154" t="s">
        <v>6389</v>
      </c>
      <c r="E154">
        <v>9.2899999999999991</v>
      </c>
      <c r="F154" t="s">
        <v>1831</v>
      </c>
      <c r="G154" t="s">
        <v>1831</v>
      </c>
      <c r="H154" t="s">
        <v>4913</v>
      </c>
      <c r="I154" t="s">
        <v>1831</v>
      </c>
    </row>
    <row r="155" spans="1:9" x14ac:dyDescent="0.2">
      <c r="A155" t="s">
        <v>4800</v>
      </c>
      <c r="B155" t="s">
        <v>2121</v>
      </c>
      <c r="C155" t="s">
        <v>4607</v>
      </c>
      <c r="D155" t="s">
        <v>6389</v>
      </c>
      <c r="E155">
        <v>11.01</v>
      </c>
      <c r="F155" t="s">
        <v>1831</v>
      </c>
      <c r="G155" t="s">
        <v>1831</v>
      </c>
      <c r="H155" t="s">
        <v>4913</v>
      </c>
      <c r="I155" t="s">
        <v>1831</v>
      </c>
    </row>
    <row r="156" spans="1:9" x14ac:dyDescent="0.2">
      <c r="A156" t="s">
        <v>4801</v>
      </c>
      <c r="B156" t="s">
        <v>2123</v>
      </c>
      <c r="C156" t="s">
        <v>4607</v>
      </c>
      <c r="D156" t="s">
        <v>6389</v>
      </c>
      <c r="E156">
        <v>12.12</v>
      </c>
      <c r="F156" t="s">
        <v>1831</v>
      </c>
      <c r="G156" t="s">
        <v>1831</v>
      </c>
      <c r="H156" t="s">
        <v>4913</v>
      </c>
      <c r="I156" t="s">
        <v>1831</v>
      </c>
    </row>
    <row r="157" spans="1:9" x14ac:dyDescent="0.2">
      <c r="A157" t="s">
        <v>4802</v>
      </c>
      <c r="B157" t="s">
        <v>2134</v>
      </c>
      <c r="C157" t="s">
        <v>4607</v>
      </c>
      <c r="D157" t="s">
        <v>6389</v>
      </c>
      <c r="E157">
        <v>5.52</v>
      </c>
      <c r="F157" t="s">
        <v>1831</v>
      </c>
      <c r="G157" t="s">
        <v>1831</v>
      </c>
      <c r="H157" t="s">
        <v>4913</v>
      </c>
      <c r="I157" t="s">
        <v>1831</v>
      </c>
    </row>
    <row r="158" spans="1:9" x14ac:dyDescent="0.2">
      <c r="A158" t="s">
        <v>4803</v>
      </c>
      <c r="B158" t="s">
        <v>2125</v>
      </c>
      <c r="C158" t="s">
        <v>4607</v>
      </c>
      <c r="D158" t="s">
        <v>6389</v>
      </c>
      <c r="E158">
        <v>6.84</v>
      </c>
      <c r="F158" t="s">
        <v>1831</v>
      </c>
      <c r="G158" t="s">
        <v>1831</v>
      </c>
      <c r="H158" t="s">
        <v>4913</v>
      </c>
      <c r="I158" t="s">
        <v>1831</v>
      </c>
    </row>
    <row r="159" spans="1:9" x14ac:dyDescent="0.2">
      <c r="A159" t="s">
        <v>4804</v>
      </c>
      <c r="B159" t="s">
        <v>2135</v>
      </c>
      <c r="C159" t="s">
        <v>4607</v>
      </c>
      <c r="D159" t="s">
        <v>6389</v>
      </c>
      <c r="E159">
        <v>7.5</v>
      </c>
      <c r="F159" t="s">
        <v>1831</v>
      </c>
      <c r="G159" t="s">
        <v>1831</v>
      </c>
      <c r="H159" t="s">
        <v>4913</v>
      </c>
      <c r="I159" t="s">
        <v>1831</v>
      </c>
    </row>
    <row r="160" spans="1:9" x14ac:dyDescent="0.2">
      <c r="A160" t="s">
        <v>4805</v>
      </c>
      <c r="B160" t="s">
        <v>2136</v>
      </c>
      <c r="C160" t="s">
        <v>4607</v>
      </c>
      <c r="D160" t="s">
        <v>6389</v>
      </c>
      <c r="E160">
        <v>22.17</v>
      </c>
      <c r="F160" t="s">
        <v>1831</v>
      </c>
      <c r="G160" t="s">
        <v>1831</v>
      </c>
      <c r="H160" t="s">
        <v>4913</v>
      </c>
      <c r="I160" t="s">
        <v>1831</v>
      </c>
    </row>
    <row r="161" spans="1:9" x14ac:dyDescent="0.2">
      <c r="A161" t="s">
        <v>4806</v>
      </c>
      <c r="B161" t="s">
        <v>2127</v>
      </c>
      <c r="C161" t="s">
        <v>4607</v>
      </c>
      <c r="D161" t="s">
        <v>6389</v>
      </c>
      <c r="E161">
        <v>24.02</v>
      </c>
      <c r="F161" t="s">
        <v>1831</v>
      </c>
      <c r="G161" t="s">
        <v>1831</v>
      </c>
      <c r="H161" t="s">
        <v>4913</v>
      </c>
      <c r="I161" t="s">
        <v>1831</v>
      </c>
    </row>
    <row r="162" spans="1:9" x14ac:dyDescent="0.2">
      <c r="A162" t="s">
        <v>4807</v>
      </c>
      <c r="B162" t="s">
        <v>2129</v>
      </c>
      <c r="C162" t="s">
        <v>4607</v>
      </c>
      <c r="D162" t="s">
        <v>6389</v>
      </c>
      <c r="E162">
        <v>27.94</v>
      </c>
      <c r="F162" t="s">
        <v>1831</v>
      </c>
      <c r="G162" t="s">
        <v>1831</v>
      </c>
      <c r="H162" t="s">
        <v>4913</v>
      </c>
      <c r="I162" t="s">
        <v>1831</v>
      </c>
    </row>
    <row r="163" spans="1:9" x14ac:dyDescent="0.2">
      <c r="A163" t="s">
        <v>4808</v>
      </c>
      <c r="B163" t="s">
        <v>2137</v>
      </c>
      <c r="C163" t="s">
        <v>4607</v>
      </c>
      <c r="D163" t="s">
        <v>6389</v>
      </c>
      <c r="E163">
        <v>7.1</v>
      </c>
      <c r="F163" t="s">
        <v>1831</v>
      </c>
      <c r="G163" t="s">
        <v>1831</v>
      </c>
      <c r="H163" t="s">
        <v>4913</v>
      </c>
      <c r="I163" t="s">
        <v>1831</v>
      </c>
    </row>
    <row r="164" spans="1:9" x14ac:dyDescent="0.2">
      <c r="A164" t="s">
        <v>4809</v>
      </c>
      <c r="B164" t="s">
        <v>2131</v>
      </c>
      <c r="C164" t="s">
        <v>4652</v>
      </c>
      <c r="D164" t="s">
        <v>6389</v>
      </c>
      <c r="E164">
        <v>7.8</v>
      </c>
      <c r="F164" t="s">
        <v>1831</v>
      </c>
      <c r="G164" t="s">
        <v>1831</v>
      </c>
      <c r="H164" t="s">
        <v>4913</v>
      </c>
      <c r="I164" t="s">
        <v>1831</v>
      </c>
    </row>
    <row r="165" spans="1:9" x14ac:dyDescent="0.2">
      <c r="A165" t="s">
        <v>4810</v>
      </c>
      <c r="B165" t="s">
        <v>2138</v>
      </c>
      <c r="C165" t="s">
        <v>4612</v>
      </c>
      <c r="D165" t="s">
        <v>6389</v>
      </c>
      <c r="E165">
        <v>9.09</v>
      </c>
      <c r="F165" t="s">
        <v>1831</v>
      </c>
      <c r="G165" t="s">
        <v>1831</v>
      </c>
      <c r="H165" t="s">
        <v>4913</v>
      </c>
      <c r="I165" t="s">
        <v>1831</v>
      </c>
    </row>
    <row r="166" spans="1:9" x14ac:dyDescent="0.2">
      <c r="A166" t="s">
        <v>4811</v>
      </c>
      <c r="B166" t="s">
        <v>4812</v>
      </c>
      <c r="C166" t="s">
        <v>1831</v>
      </c>
      <c r="D166" t="s">
        <v>6389</v>
      </c>
      <c r="E166">
        <v>8.99</v>
      </c>
      <c r="F166" t="s">
        <v>1831</v>
      </c>
      <c r="G166" t="s">
        <v>1831</v>
      </c>
      <c r="H166" t="s">
        <v>4913</v>
      </c>
      <c r="I166" t="s">
        <v>1831</v>
      </c>
    </row>
    <row r="167" spans="1:9" x14ac:dyDescent="0.2">
      <c r="A167" t="s">
        <v>4813</v>
      </c>
      <c r="B167" t="s">
        <v>4814</v>
      </c>
      <c r="C167" t="s">
        <v>1831</v>
      </c>
      <c r="D167" t="s">
        <v>6389</v>
      </c>
      <c r="E167">
        <v>5.22</v>
      </c>
      <c r="F167" t="s">
        <v>1831</v>
      </c>
      <c r="G167" t="s">
        <v>1831</v>
      </c>
      <c r="H167" t="s">
        <v>4913</v>
      </c>
      <c r="I167" t="s">
        <v>1831</v>
      </c>
    </row>
    <row r="168" spans="1:9" x14ac:dyDescent="0.2">
      <c r="A168" t="s">
        <v>4815</v>
      </c>
      <c r="B168" t="s">
        <v>2156</v>
      </c>
      <c r="C168" t="s">
        <v>4612</v>
      </c>
      <c r="D168" t="s">
        <v>6389</v>
      </c>
      <c r="E168">
        <v>5.04</v>
      </c>
      <c r="F168" t="s">
        <v>1831</v>
      </c>
      <c r="G168" t="s">
        <v>1831</v>
      </c>
      <c r="H168" t="s">
        <v>4913</v>
      </c>
      <c r="I168" t="s">
        <v>1831</v>
      </c>
    </row>
    <row r="169" spans="1:9" x14ac:dyDescent="0.2">
      <c r="A169" t="s">
        <v>4816</v>
      </c>
      <c r="B169" t="s">
        <v>4817</v>
      </c>
      <c r="C169" t="s">
        <v>1831</v>
      </c>
      <c r="D169" t="s">
        <v>6389</v>
      </c>
      <c r="E169">
        <v>4.01</v>
      </c>
      <c r="F169" t="s">
        <v>1831</v>
      </c>
      <c r="G169" t="s">
        <v>1831</v>
      </c>
      <c r="H169" t="s">
        <v>4913</v>
      </c>
      <c r="I169" t="s">
        <v>1831</v>
      </c>
    </row>
    <row r="170" spans="1:9" x14ac:dyDescent="0.2">
      <c r="A170" t="s">
        <v>4818</v>
      </c>
      <c r="B170" t="s">
        <v>2239</v>
      </c>
      <c r="C170" t="s">
        <v>4612</v>
      </c>
      <c r="D170" t="s">
        <v>6389</v>
      </c>
      <c r="E170">
        <v>3.78</v>
      </c>
      <c r="F170" t="s">
        <v>1831</v>
      </c>
      <c r="G170" t="s">
        <v>1831</v>
      </c>
      <c r="H170" t="s">
        <v>4913</v>
      </c>
      <c r="I170" t="s">
        <v>1831</v>
      </c>
    </row>
    <row r="171" spans="1:9" x14ac:dyDescent="0.2">
      <c r="A171" t="s">
        <v>4819</v>
      </c>
      <c r="B171" t="s">
        <v>4820</v>
      </c>
      <c r="C171" t="s">
        <v>1831</v>
      </c>
      <c r="D171" t="s">
        <v>6389</v>
      </c>
      <c r="E171">
        <v>3.57</v>
      </c>
      <c r="F171" t="s">
        <v>1831</v>
      </c>
      <c r="G171" t="s">
        <v>1831</v>
      </c>
      <c r="H171" t="s">
        <v>4913</v>
      </c>
      <c r="I171" t="s">
        <v>1831</v>
      </c>
    </row>
    <row r="172" spans="1:9" x14ac:dyDescent="0.2">
      <c r="A172" t="s">
        <v>4821</v>
      </c>
      <c r="B172" t="s">
        <v>4822</v>
      </c>
      <c r="C172" t="s">
        <v>1831</v>
      </c>
      <c r="D172" t="s">
        <v>6389</v>
      </c>
      <c r="E172">
        <v>3.03</v>
      </c>
      <c r="F172" t="s">
        <v>1831</v>
      </c>
      <c r="G172" t="s">
        <v>1831</v>
      </c>
      <c r="H172" t="s">
        <v>4913</v>
      </c>
      <c r="I172" t="s">
        <v>1831</v>
      </c>
    </row>
    <row r="173" spans="1:9" x14ac:dyDescent="0.2">
      <c r="A173" t="s">
        <v>4823</v>
      </c>
      <c r="B173" t="s">
        <v>2252</v>
      </c>
      <c r="C173" t="s">
        <v>4612</v>
      </c>
      <c r="D173" t="s">
        <v>6389</v>
      </c>
      <c r="E173">
        <v>2.82</v>
      </c>
      <c r="F173" t="s">
        <v>1831</v>
      </c>
      <c r="G173" t="s">
        <v>1831</v>
      </c>
      <c r="H173" t="s">
        <v>4913</v>
      </c>
      <c r="I173" t="s">
        <v>1831</v>
      </c>
    </row>
    <row r="174" spans="1:9" x14ac:dyDescent="0.2">
      <c r="A174" t="s">
        <v>4824</v>
      </c>
      <c r="B174" t="s">
        <v>4825</v>
      </c>
      <c r="C174" t="s">
        <v>1831</v>
      </c>
      <c r="D174" t="s">
        <v>6389</v>
      </c>
      <c r="E174">
        <v>2.76</v>
      </c>
      <c r="F174" t="s">
        <v>1831</v>
      </c>
      <c r="G174" t="s">
        <v>1831</v>
      </c>
      <c r="H174" t="s">
        <v>4913</v>
      </c>
      <c r="I174" t="s">
        <v>1831</v>
      </c>
    </row>
    <row r="175" spans="1:9" x14ac:dyDescent="0.2">
      <c r="A175" t="s">
        <v>4826</v>
      </c>
      <c r="B175" t="s">
        <v>4827</v>
      </c>
      <c r="C175" t="s">
        <v>1831</v>
      </c>
      <c r="D175" t="s">
        <v>6389</v>
      </c>
      <c r="E175">
        <v>6.19</v>
      </c>
      <c r="F175" t="s">
        <v>1831</v>
      </c>
      <c r="G175" t="s">
        <v>1831</v>
      </c>
      <c r="H175" t="s">
        <v>4913</v>
      </c>
      <c r="I175" t="s">
        <v>1831</v>
      </c>
    </row>
    <row r="176" spans="1:9" x14ac:dyDescent="0.2">
      <c r="A176" t="s">
        <v>4828</v>
      </c>
      <c r="B176" t="s">
        <v>4829</v>
      </c>
      <c r="C176" t="s">
        <v>1831</v>
      </c>
      <c r="D176" t="s">
        <v>6389</v>
      </c>
      <c r="E176">
        <v>6.27</v>
      </c>
      <c r="F176" t="s">
        <v>1831</v>
      </c>
      <c r="G176" t="s">
        <v>1831</v>
      </c>
      <c r="H176" t="s">
        <v>4913</v>
      </c>
      <c r="I176" t="s">
        <v>1831</v>
      </c>
    </row>
    <row r="177" spans="1:9" x14ac:dyDescent="0.2">
      <c r="A177" t="s">
        <v>4830</v>
      </c>
      <c r="B177" t="s">
        <v>2266</v>
      </c>
      <c r="C177" t="s">
        <v>4612</v>
      </c>
      <c r="D177" t="s">
        <v>6389</v>
      </c>
      <c r="E177">
        <v>3.25</v>
      </c>
      <c r="F177" t="s">
        <v>1831</v>
      </c>
      <c r="G177" t="s">
        <v>1831</v>
      </c>
      <c r="H177" t="s">
        <v>4913</v>
      </c>
      <c r="I177" t="s">
        <v>1831</v>
      </c>
    </row>
    <row r="178" spans="1:9" x14ac:dyDescent="0.2">
      <c r="A178" t="s">
        <v>4831</v>
      </c>
      <c r="B178" t="s">
        <v>4832</v>
      </c>
      <c r="C178" t="s">
        <v>1831</v>
      </c>
      <c r="D178" t="s">
        <v>6389</v>
      </c>
      <c r="E178">
        <v>7.26</v>
      </c>
      <c r="F178" t="s">
        <v>1831</v>
      </c>
      <c r="G178" t="s">
        <v>1831</v>
      </c>
      <c r="H178" t="s">
        <v>4913</v>
      </c>
      <c r="I178" t="s">
        <v>1831</v>
      </c>
    </row>
    <row r="179" spans="1:9" x14ac:dyDescent="0.2">
      <c r="A179" t="s">
        <v>4833</v>
      </c>
      <c r="B179" t="s">
        <v>4834</v>
      </c>
      <c r="C179" t="s">
        <v>1831</v>
      </c>
      <c r="D179" t="s">
        <v>6389</v>
      </c>
      <c r="E179">
        <v>7.36</v>
      </c>
      <c r="F179" t="s">
        <v>1831</v>
      </c>
      <c r="G179" t="s">
        <v>1831</v>
      </c>
      <c r="H179" t="s">
        <v>4913</v>
      </c>
      <c r="I179" t="s">
        <v>1831</v>
      </c>
    </row>
    <row r="180" spans="1:9" x14ac:dyDescent="0.2">
      <c r="A180" t="s">
        <v>4835</v>
      </c>
      <c r="B180" t="s">
        <v>3046</v>
      </c>
      <c r="C180" t="s">
        <v>4607</v>
      </c>
      <c r="D180" t="s">
        <v>6389</v>
      </c>
      <c r="E180">
        <v>9.73</v>
      </c>
      <c r="F180" t="s">
        <v>1831</v>
      </c>
      <c r="G180" t="s">
        <v>1831</v>
      </c>
      <c r="H180" t="s">
        <v>4913</v>
      </c>
      <c r="I180" t="s">
        <v>1831</v>
      </c>
    </row>
    <row r="181" spans="1:9" x14ac:dyDescent="0.2">
      <c r="A181" t="s">
        <v>4836</v>
      </c>
      <c r="B181" t="s">
        <v>3047</v>
      </c>
      <c r="C181" t="s">
        <v>4607</v>
      </c>
      <c r="D181" t="s">
        <v>6389</v>
      </c>
      <c r="E181">
        <v>10.31</v>
      </c>
      <c r="F181" t="s">
        <v>1831</v>
      </c>
      <c r="G181" t="s">
        <v>1831</v>
      </c>
      <c r="H181" t="s">
        <v>4913</v>
      </c>
      <c r="I181" t="s">
        <v>1831</v>
      </c>
    </row>
    <row r="182" spans="1:9" x14ac:dyDescent="0.2">
      <c r="A182" t="s">
        <v>4837</v>
      </c>
      <c r="B182" t="s">
        <v>3053</v>
      </c>
      <c r="C182" t="s">
        <v>4607</v>
      </c>
      <c r="D182" t="s">
        <v>6389</v>
      </c>
      <c r="E182">
        <v>8.93</v>
      </c>
      <c r="F182" t="s">
        <v>1831</v>
      </c>
      <c r="G182" t="s">
        <v>1831</v>
      </c>
      <c r="H182" t="s">
        <v>4913</v>
      </c>
      <c r="I182" t="s">
        <v>1831</v>
      </c>
    </row>
    <row r="183" spans="1:9" x14ac:dyDescent="0.2">
      <c r="A183" t="s">
        <v>4838</v>
      </c>
      <c r="B183" t="s">
        <v>3054</v>
      </c>
      <c r="C183" t="s">
        <v>4607</v>
      </c>
      <c r="D183" t="s">
        <v>6389</v>
      </c>
      <c r="E183">
        <v>10.09</v>
      </c>
      <c r="F183" t="s">
        <v>1831</v>
      </c>
      <c r="G183" t="s">
        <v>1831</v>
      </c>
      <c r="H183" t="s">
        <v>4913</v>
      </c>
      <c r="I183" t="s">
        <v>1831</v>
      </c>
    </row>
    <row r="184" spans="1:9" x14ac:dyDescent="0.2">
      <c r="A184" t="s">
        <v>4839</v>
      </c>
      <c r="B184" t="s">
        <v>3055</v>
      </c>
      <c r="C184" t="s">
        <v>4607</v>
      </c>
      <c r="D184" t="s">
        <v>6389</v>
      </c>
      <c r="E184">
        <v>11.51</v>
      </c>
      <c r="F184" t="s">
        <v>1831</v>
      </c>
      <c r="G184" t="s">
        <v>1831</v>
      </c>
      <c r="H184" t="s">
        <v>4913</v>
      </c>
      <c r="I184" t="s">
        <v>1831</v>
      </c>
    </row>
    <row r="185" spans="1:9" x14ac:dyDescent="0.2">
      <c r="A185" t="s">
        <v>4840</v>
      </c>
      <c r="B185" t="s">
        <v>3056</v>
      </c>
      <c r="C185" t="s">
        <v>4607</v>
      </c>
      <c r="D185" t="s">
        <v>6389</v>
      </c>
      <c r="E185">
        <v>14.16</v>
      </c>
      <c r="F185" t="s">
        <v>1831</v>
      </c>
      <c r="G185" t="s">
        <v>1831</v>
      </c>
      <c r="H185" t="s">
        <v>4913</v>
      </c>
      <c r="I185" t="s">
        <v>1831</v>
      </c>
    </row>
    <row r="186" spans="1:9" x14ac:dyDescent="0.2">
      <c r="A186" t="s">
        <v>4841</v>
      </c>
      <c r="B186" t="s">
        <v>3061</v>
      </c>
      <c r="C186" t="s">
        <v>4607</v>
      </c>
      <c r="D186" t="s">
        <v>6389</v>
      </c>
      <c r="E186">
        <v>7.65</v>
      </c>
      <c r="F186" t="s">
        <v>1831</v>
      </c>
      <c r="G186" t="s">
        <v>1831</v>
      </c>
      <c r="H186" t="s">
        <v>4913</v>
      </c>
      <c r="I186" t="s">
        <v>1831</v>
      </c>
    </row>
    <row r="187" spans="1:9" x14ac:dyDescent="0.2">
      <c r="A187" t="s">
        <v>4842</v>
      </c>
      <c r="B187" t="s">
        <v>3062</v>
      </c>
      <c r="C187" t="s">
        <v>4843</v>
      </c>
      <c r="D187" t="s">
        <v>6389</v>
      </c>
      <c r="E187">
        <v>7.9</v>
      </c>
      <c r="F187" t="s">
        <v>1831</v>
      </c>
      <c r="G187" t="s">
        <v>1831</v>
      </c>
      <c r="H187" t="s">
        <v>4913</v>
      </c>
      <c r="I187" t="s">
        <v>1831</v>
      </c>
    </row>
    <row r="188" spans="1:9" x14ac:dyDescent="0.2">
      <c r="A188" t="s">
        <v>4844</v>
      </c>
      <c r="B188" t="s">
        <v>3064</v>
      </c>
      <c r="C188" t="s">
        <v>4845</v>
      </c>
      <c r="D188" t="s">
        <v>6389</v>
      </c>
      <c r="E188">
        <v>10.58</v>
      </c>
      <c r="F188" t="s">
        <v>1831</v>
      </c>
      <c r="G188" t="s">
        <v>1831</v>
      </c>
      <c r="H188" t="s">
        <v>4913</v>
      </c>
      <c r="I188" t="s">
        <v>1831</v>
      </c>
    </row>
    <row r="189" spans="1:9" x14ac:dyDescent="0.2">
      <c r="A189" t="s">
        <v>4846</v>
      </c>
      <c r="B189" t="s">
        <v>3066</v>
      </c>
      <c r="C189" t="s">
        <v>4607</v>
      </c>
      <c r="D189" t="s">
        <v>6389</v>
      </c>
      <c r="E189">
        <v>11.41</v>
      </c>
      <c r="F189" t="s">
        <v>1831</v>
      </c>
      <c r="G189" t="s">
        <v>1831</v>
      </c>
      <c r="H189" t="s">
        <v>4913</v>
      </c>
      <c r="I189" t="s">
        <v>1831</v>
      </c>
    </row>
    <row r="190" spans="1:9" x14ac:dyDescent="0.2">
      <c r="A190" t="s">
        <v>4847</v>
      </c>
      <c r="B190" t="s">
        <v>3067</v>
      </c>
      <c r="C190" t="s">
        <v>4607</v>
      </c>
      <c r="D190" t="s">
        <v>6389</v>
      </c>
      <c r="E190">
        <v>12.67</v>
      </c>
      <c r="F190" t="s">
        <v>1831</v>
      </c>
      <c r="G190" t="s">
        <v>1831</v>
      </c>
      <c r="H190" t="s">
        <v>4913</v>
      </c>
      <c r="I190" t="s">
        <v>1831</v>
      </c>
    </row>
    <row r="191" spans="1:9" x14ac:dyDescent="0.2">
      <c r="A191" t="s">
        <v>4848</v>
      </c>
      <c r="B191" t="s">
        <v>4849</v>
      </c>
      <c r="C191" t="s">
        <v>1831</v>
      </c>
      <c r="D191" t="s">
        <v>6389</v>
      </c>
      <c r="E191">
        <v>5.82</v>
      </c>
      <c r="F191" t="s">
        <v>1831</v>
      </c>
      <c r="G191" t="s">
        <v>1831</v>
      </c>
      <c r="H191" t="s">
        <v>4913</v>
      </c>
      <c r="I191" t="s">
        <v>1831</v>
      </c>
    </row>
    <row r="192" spans="1:9" x14ac:dyDescent="0.2">
      <c r="A192" t="s">
        <v>4850</v>
      </c>
      <c r="B192" t="s">
        <v>3072</v>
      </c>
      <c r="C192" t="s">
        <v>4607</v>
      </c>
      <c r="D192" t="s">
        <v>6389</v>
      </c>
      <c r="E192">
        <v>7.61</v>
      </c>
      <c r="F192" t="s">
        <v>1831</v>
      </c>
      <c r="G192" t="s">
        <v>1831</v>
      </c>
      <c r="H192" t="s">
        <v>4913</v>
      </c>
      <c r="I192" t="s">
        <v>1831</v>
      </c>
    </row>
    <row r="193" spans="1:9" x14ac:dyDescent="0.2">
      <c r="A193" t="s">
        <v>4851</v>
      </c>
      <c r="B193" t="s">
        <v>3073</v>
      </c>
      <c r="C193" t="s">
        <v>4607</v>
      </c>
      <c r="D193" t="s">
        <v>6389</v>
      </c>
      <c r="E193">
        <v>11.11</v>
      </c>
      <c r="F193" t="s">
        <v>1831</v>
      </c>
      <c r="G193" t="s">
        <v>1831</v>
      </c>
      <c r="H193" t="s">
        <v>4913</v>
      </c>
      <c r="I193" t="s">
        <v>1831</v>
      </c>
    </row>
    <row r="194" spans="1:9" x14ac:dyDescent="0.2">
      <c r="A194" t="s">
        <v>4852</v>
      </c>
      <c r="B194" t="s">
        <v>3074</v>
      </c>
      <c r="C194" t="s">
        <v>4607</v>
      </c>
      <c r="D194" t="s">
        <v>6389</v>
      </c>
      <c r="E194">
        <v>15.01</v>
      </c>
      <c r="F194" t="s">
        <v>1831</v>
      </c>
      <c r="G194" t="s">
        <v>1831</v>
      </c>
      <c r="H194" t="s">
        <v>4913</v>
      </c>
      <c r="I194" t="s">
        <v>1831</v>
      </c>
    </row>
    <row r="195" spans="1:9" x14ac:dyDescent="0.2">
      <c r="A195" t="s">
        <v>4853</v>
      </c>
      <c r="B195" t="s">
        <v>3075</v>
      </c>
      <c r="C195" t="s">
        <v>4607</v>
      </c>
      <c r="D195" t="s">
        <v>6389</v>
      </c>
      <c r="E195">
        <v>16.100000000000001</v>
      </c>
      <c r="F195" t="s">
        <v>1831</v>
      </c>
      <c r="G195" t="s">
        <v>1831</v>
      </c>
      <c r="H195" t="s">
        <v>4913</v>
      </c>
      <c r="I195" t="s">
        <v>1831</v>
      </c>
    </row>
    <row r="196" spans="1:9" x14ac:dyDescent="0.2">
      <c r="A196" t="s">
        <v>4854</v>
      </c>
      <c r="B196" t="s">
        <v>3077</v>
      </c>
      <c r="C196" t="s">
        <v>4612</v>
      </c>
      <c r="D196" t="s">
        <v>6389</v>
      </c>
      <c r="E196">
        <v>32.07</v>
      </c>
      <c r="F196" t="s">
        <v>1831</v>
      </c>
      <c r="G196" t="s">
        <v>1831</v>
      </c>
      <c r="H196" t="s">
        <v>4913</v>
      </c>
      <c r="I196" t="s">
        <v>1831</v>
      </c>
    </row>
    <row r="197" spans="1:9" x14ac:dyDescent="0.2">
      <c r="A197" t="s">
        <v>4855</v>
      </c>
      <c r="B197" t="s">
        <v>4856</v>
      </c>
      <c r="C197" t="s">
        <v>4612</v>
      </c>
      <c r="D197" t="s">
        <v>6389</v>
      </c>
      <c r="E197">
        <v>38.08</v>
      </c>
      <c r="F197" t="s">
        <v>1831</v>
      </c>
      <c r="G197" t="s">
        <v>1831</v>
      </c>
      <c r="H197" t="s">
        <v>4913</v>
      </c>
      <c r="I197" t="s">
        <v>1831</v>
      </c>
    </row>
    <row r="198" spans="1:9" x14ac:dyDescent="0.2">
      <c r="A198" t="s">
        <v>4179</v>
      </c>
      <c r="B198" t="s">
        <v>3627</v>
      </c>
      <c r="C198" t="s">
        <v>4240</v>
      </c>
      <c r="D198" t="s">
        <v>6389</v>
      </c>
      <c r="E198">
        <v>34.340000000000003</v>
      </c>
      <c r="F198" t="s">
        <v>1831</v>
      </c>
      <c r="G198" t="s">
        <v>1831</v>
      </c>
      <c r="H198" t="s">
        <v>4914</v>
      </c>
      <c r="I198" t="s">
        <v>1831</v>
      </c>
    </row>
    <row r="199" spans="1:9" x14ac:dyDescent="0.2">
      <c r="A199" t="s">
        <v>4180</v>
      </c>
      <c r="B199" t="s">
        <v>3658</v>
      </c>
      <c r="C199" t="s">
        <v>4240</v>
      </c>
      <c r="D199" t="s">
        <v>6389</v>
      </c>
      <c r="E199">
        <v>37.79</v>
      </c>
      <c r="F199" t="s">
        <v>1831</v>
      </c>
      <c r="G199" t="s">
        <v>1831</v>
      </c>
      <c r="H199" t="s">
        <v>4914</v>
      </c>
      <c r="I199" t="s">
        <v>1831</v>
      </c>
    </row>
    <row r="200" spans="1:9" x14ac:dyDescent="0.2">
      <c r="A200" t="s">
        <v>4181</v>
      </c>
      <c r="B200" t="s">
        <v>3673</v>
      </c>
      <c r="C200" t="s">
        <v>4240</v>
      </c>
      <c r="D200" t="s">
        <v>6389</v>
      </c>
      <c r="E200">
        <v>41.33</v>
      </c>
      <c r="F200" t="s">
        <v>1831</v>
      </c>
      <c r="G200" t="s">
        <v>1831</v>
      </c>
      <c r="H200" t="s">
        <v>4914</v>
      </c>
      <c r="I200" t="s">
        <v>1831</v>
      </c>
    </row>
    <row r="201" spans="1:9" x14ac:dyDescent="0.2">
      <c r="A201" t="s">
        <v>4182</v>
      </c>
      <c r="B201" t="s">
        <v>3805</v>
      </c>
      <c r="C201" t="s">
        <v>4241</v>
      </c>
      <c r="D201" t="s">
        <v>6389</v>
      </c>
      <c r="E201">
        <v>39.47</v>
      </c>
      <c r="F201" t="s">
        <v>1831</v>
      </c>
      <c r="G201" t="s">
        <v>1831</v>
      </c>
      <c r="H201" t="s">
        <v>4914</v>
      </c>
      <c r="I201" t="s">
        <v>1831</v>
      </c>
    </row>
    <row r="202" spans="1:9" x14ac:dyDescent="0.2">
      <c r="A202" t="s">
        <v>4242</v>
      </c>
      <c r="B202" t="s">
        <v>3824</v>
      </c>
      <c r="C202" t="s">
        <v>4241</v>
      </c>
      <c r="D202" t="s">
        <v>6389</v>
      </c>
      <c r="E202">
        <v>39.47</v>
      </c>
      <c r="F202" t="s">
        <v>1831</v>
      </c>
      <c r="G202" t="s">
        <v>1831</v>
      </c>
      <c r="H202" t="s">
        <v>4914</v>
      </c>
      <c r="I202" t="s">
        <v>1831</v>
      </c>
    </row>
    <row r="203" spans="1:9" x14ac:dyDescent="0.2">
      <c r="A203" t="s">
        <v>4243</v>
      </c>
      <c r="B203" t="s">
        <v>3832</v>
      </c>
      <c r="C203" t="s">
        <v>4241</v>
      </c>
      <c r="D203" t="s">
        <v>6389</v>
      </c>
      <c r="E203">
        <v>43.13</v>
      </c>
      <c r="F203" t="s">
        <v>1831</v>
      </c>
      <c r="G203" t="s">
        <v>1831</v>
      </c>
      <c r="H203" t="s">
        <v>4914</v>
      </c>
      <c r="I203" t="s">
        <v>1831</v>
      </c>
    </row>
    <row r="204" spans="1:9" x14ac:dyDescent="0.2">
      <c r="A204" t="s">
        <v>4183</v>
      </c>
      <c r="B204" t="s">
        <v>3848</v>
      </c>
      <c r="C204" t="s">
        <v>4241</v>
      </c>
      <c r="D204" t="s">
        <v>6389</v>
      </c>
      <c r="E204">
        <v>43.13</v>
      </c>
      <c r="F204" t="s">
        <v>1831</v>
      </c>
      <c r="G204" t="s">
        <v>1831</v>
      </c>
      <c r="H204" t="s">
        <v>4914</v>
      </c>
      <c r="I204" t="s">
        <v>1831</v>
      </c>
    </row>
    <row r="205" spans="1:9" x14ac:dyDescent="0.2">
      <c r="A205" t="s">
        <v>4244</v>
      </c>
      <c r="B205" t="s">
        <v>3858</v>
      </c>
      <c r="C205" t="s">
        <v>4241</v>
      </c>
      <c r="D205" t="s">
        <v>6389</v>
      </c>
      <c r="E205">
        <v>48.84</v>
      </c>
      <c r="F205" t="s">
        <v>1831</v>
      </c>
      <c r="G205" t="s">
        <v>1831</v>
      </c>
      <c r="H205" t="s">
        <v>4914</v>
      </c>
      <c r="I205" t="s">
        <v>1831</v>
      </c>
    </row>
    <row r="206" spans="1:9" x14ac:dyDescent="0.2">
      <c r="A206" t="s">
        <v>4184</v>
      </c>
      <c r="B206" t="s">
        <v>3868</v>
      </c>
      <c r="C206" t="s">
        <v>4241</v>
      </c>
      <c r="D206" t="s">
        <v>6389</v>
      </c>
      <c r="E206">
        <v>48.84</v>
      </c>
      <c r="F206" t="s">
        <v>1831</v>
      </c>
      <c r="G206" t="s">
        <v>1831</v>
      </c>
      <c r="H206" t="s">
        <v>4914</v>
      </c>
      <c r="I206" t="s">
        <v>1831</v>
      </c>
    </row>
    <row r="207" spans="1:9" x14ac:dyDescent="0.2">
      <c r="A207" t="s">
        <v>4185</v>
      </c>
      <c r="B207" t="s">
        <v>3873</v>
      </c>
      <c r="C207" t="s">
        <v>4240</v>
      </c>
      <c r="D207" t="s">
        <v>6389</v>
      </c>
      <c r="E207">
        <v>51.52</v>
      </c>
      <c r="F207" t="s">
        <v>1831</v>
      </c>
      <c r="G207" t="s">
        <v>1831</v>
      </c>
      <c r="H207" t="s">
        <v>4914</v>
      </c>
      <c r="I207" t="s">
        <v>1831</v>
      </c>
    </row>
    <row r="208" spans="1:9" x14ac:dyDescent="0.2">
      <c r="A208" t="s">
        <v>4245</v>
      </c>
      <c r="B208" t="s">
        <v>3883</v>
      </c>
      <c r="C208" t="s">
        <v>4240</v>
      </c>
      <c r="D208" t="s">
        <v>6389</v>
      </c>
      <c r="E208">
        <v>55.82</v>
      </c>
      <c r="F208" t="s">
        <v>1831</v>
      </c>
      <c r="G208" t="s">
        <v>1831</v>
      </c>
      <c r="H208" t="s">
        <v>4914</v>
      </c>
      <c r="I208" t="s">
        <v>1831</v>
      </c>
    </row>
    <row r="209" spans="1:9" x14ac:dyDescent="0.2">
      <c r="A209" t="s">
        <v>5491</v>
      </c>
      <c r="B209" t="s">
        <v>5519</v>
      </c>
      <c r="C209" t="s">
        <v>5520</v>
      </c>
      <c r="D209" t="s">
        <v>6389</v>
      </c>
      <c r="E209">
        <v>158.62</v>
      </c>
      <c r="F209" t="s">
        <v>1831</v>
      </c>
      <c r="G209" t="s">
        <v>1831</v>
      </c>
      <c r="H209" t="s">
        <v>4915</v>
      </c>
      <c r="I209" t="s">
        <v>1831</v>
      </c>
    </row>
    <row r="210" spans="1:9" x14ac:dyDescent="0.2">
      <c r="A210" t="s">
        <v>5497</v>
      </c>
      <c r="B210" t="s">
        <v>5521</v>
      </c>
      <c r="C210" t="s">
        <v>5520</v>
      </c>
      <c r="D210" t="s">
        <v>6389</v>
      </c>
      <c r="E210">
        <v>131.78</v>
      </c>
      <c r="F210" t="s">
        <v>1831</v>
      </c>
      <c r="G210" t="s">
        <v>1831</v>
      </c>
      <c r="H210" t="s">
        <v>4915</v>
      </c>
      <c r="I210" t="s">
        <v>1831</v>
      </c>
    </row>
    <row r="211" spans="1:9" x14ac:dyDescent="0.2">
      <c r="A211" t="s">
        <v>4246</v>
      </c>
      <c r="B211" t="s">
        <v>4247</v>
      </c>
      <c r="C211" t="s">
        <v>1831</v>
      </c>
      <c r="D211" t="s">
        <v>6389</v>
      </c>
      <c r="E211">
        <v>47.34</v>
      </c>
      <c r="F211" t="s">
        <v>1831</v>
      </c>
      <c r="G211" t="s">
        <v>1831</v>
      </c>
      <c r="H211" t="s">
        <v>4915</v>
      </c>
      <c r="I211" t="s">
        <v>1831</v>
      </c>
    </row>
    <row r="212" spans="1:9" x14ac:dyDescent="0.2">
      <c r="A212" t="s">
        <v>4315</v>
      </c>
      <c r="B212" t="s">
        <v>4316</v>
      </c>
      <c r="C212" t="s">
        <v>1831</v>
      </c>
      <c r="D212" t="s">
        <v>6389</v>
      </c>
      <c r="E212">
        <v>52.61</v>
      </c>
      <c r="F212" t="s">
        <v>1831</v>
      </c>
      <c r="G212" t="s">
        <v>1831</v>
      </c>
      <c r="H212" t="s">
        <v>4915</v>
      </c>
      <c r="I212" t="s">
        <v>1831</v>
      </c>
    </row>
    <row r="213" spans="1:9" x14ac:dyDescent="0.2">
      <c r="A213" t="s">
        <v>4186</v>
      </c>
      <c r="B213" t="s">
        <v>6325</v>
      </c>
      <c r="C213" t="s">
        <v>4248</v>
      </c>
      <c r="D213" t="s">
        <v>6389</v>
      </c>
      <c r="E213">
        <v>0.64</v>
      </c>
      <c r="F213" t="s">
        <v>1831</v>
      </c>
      <c r="G213" t="s">
        <v>1831</v>
      </c>
      <c r="H213" t="s">
        <v>4916</v>
      </c>
      <c r="I213" t="s">
        <v>1831</v>
      </c>
    </row>
    <row r="214" spans="1:9" x14ac:dyDescent="0.2">
      <c r="A214" t="s">
        <v>4187</v>
      </c>
      <c r="B214" t="s">
        <v>6325</v>
      </c>
      <c r="C214" t="s">
        <v>4249</v>
      </c>
      <c r="D214" t="s">
        <v>6389</v>
      </c>
      <c r="E214">
        <v>0.68</v>
      </c>
      <c r="F214" t="s">
        <v>1831</v>
      </c>
      <c r="G214" t="s">
        <v>1831</v>
      </c>
      <c r="H214" t="s">
        <v>4916</v>
      </c>
      <c r="I214" t="s">
        <v>1831</v>
      </c>
    </row>
    <row r="215" spans="1:9" x14ac:dyDescent="0.2">
      <c r="A215" t="s">
        <v>4188</v>
      </c>
      <c r="B215" t="s">
        <v>6326</v>
      </c>
      <c r="C215" t="s">
        <v>4250</v>
      </c>
      <c r="D215" t="s">
        <v>6389</v>
      </c>
      <c r="E215">
        <v>0.92</v>
      </c>
      <c r="F215" t="s">
        <v>1831</v>
      </c>
      <c r="G215" t="s">
        <v>1831</v>
      </c>
      <c r="H215" t="s">
        <v>4916</v>
      </c>
      <c r="I215" t="s">
        <v>1831</v>
      </c>
    </row>
    <row r="216" spans="1:9" x14ac:dyDescent="0.2">
      <c r="A216" t="s">
        <v>4189</v>
      </c>
      <c r="B216" t="s">
        <v>6325</v>
      </c>
      <c r="C216" t="s">
        <v>4251</v>
      </c>
      <c r="D216" t="s">
        <v>6389</v>
      </c>
      <c r="E216">
        <v>0.64</v>
      </c>
      <c r="F216" t="s">
        <v>1831</v>
      </c>
      <c r="G216" t="s">
        <v>1831</v>
      </c>
      <c r="H216" t="s">
        <v>4916</v>
      </c>
      <c r="I216" t="s">
        <v>1831</v>
      </c>
    </row>
    <row r="217" spans="1:9" x14ac:dyDescent="0.2">
      <c r="A217" t="s">
        <v>4190</v>
      </c>
      <c r="B217" t="s">
        <v>6325</v>
      </c>
      <c r="C217" t="s">
        <v>4252</v>
      </c>
      <c r="D217" t="s">
        <v>6389</v>
      </c>
      <c r="E217">
        <v>0.61</v>
      </c>
      <c r="F217" t="s">
        <v>1831</v>
      </c>
      <c r="G217" t="s">
        <v>1831</v>
      </c>
      <c r="H217" t="s">
        <v>4916</v>
      </c>
      <c r="I217" t="s">
        <v>1831</v>
      </c>
    </row>
    <row r="218" spans="1:9" x14ac:dyDescent="0.2">
      <c r="A218" t="s">
        <v>4191</v>
      </c>
      <c r="B218" t="s">
        <v>6325</v>
      </c>
      <c r="C218" t="s">
        <v>4253</v>
      </c>
      <c r="D218" t="s">
        <v>6389</v>
      </c>
      <c r="E218">
        <v>0.83</v>
      </c>
      <c r="F218" t="s">
        <v>1831</v>
      </c>
      <c r="G218" t="s">
        <v>1831</v>
      </c>
      <c r="H218" t="s">
        <v>4916</v>
      </c>
      <c r="I218" t="s">
        <v>1831</v>
      </c>
    </row>
    <row r="219" spans="1:9" x14ac:dyDescent="0.2">
      <c r="A219" t="s">
        <v>4192</v>
      </c>
      <c r="B219" t="s">
        <v>6326</v>
      </c>
      <c r="C219" t="s">
        <v>4254</v>
      </c>
      <c r="D219" t="s">
        <v>6389</v>
      </c>
      <c r="E219">
        <v>1.1599999999999999</v>
      </c>
      <c r="F219" t="s">
        <v>1831</v>
      </c>
      <c r="G219" t="s">
        <v>1831</v>
      </c>
      <c r="H219" t="s">
        <v>4916</v>
      </c>
      <c r="I219" t="s">
        <v>1831</v>
      </c>
    </row>
    <row r="220" spans="1:9" x14ac:dyDescent="0.2">
      <c r="A220" t="s">
        <v>4193</v>
      </c>
      <c r="B220" t="s">
        <v>6325</v>
      </c>
      <c r="C220" t="s">
        <v>4255</v>
      </c>
      <c r="D220" t="s">
        <v>6389</v>
      </c>
      <c r="E220">
        <v>0.83</v>
      </c>
      <c r="F220" t="s">
        <v>1831</v>
      </c>
      <c r="G220" t="s">
        <v>1831</v>
      </c>
      <c r="H220" t="s">
        <v>4916</v>
      </c>
      <c r="I220" t="s">
        <v>1831</v>
      </c>
    </row>
    <row r="221" spans="1:9" x14ac:dyDescent="0.2">
      <c r="A221" t="s">
        <v>4194</v>
      </c>
      <c r="B221" t="s">
        <v>6325</v>
      </c>
      <c r="C221" t="s">
        <v>4256</v>
      </c>
      <c r="D221" t="s">
        <v>6389</v>
      </c>
      <c r="E221">
        <v>0.81</v>
      </c>
      <c r="F221" t="s">
        <v>1831</v>
      </c>
      <c r="G221" t="s">
        <v>1831</v>
      </c>
      <c r="H221" t="s">
        <v>4916</v>
      </c>
      <c r="I221" t="s">
        <v>1831</v>
      </c>
    </row>
    <row r="222" spans="1:9" x14ac:dyDescent="0.2">
      <c r="A222" t="s">
        <v>4257</v>
      </c>
      <c r="B222" t="s">
        <v>6325</v>
      </c>
      <c r="C222" t="s">
        <v>4258</v>
      </c>
      <c r="D222" t="s">
        <v>6389</v>
      </c>
      <c r="E222">
        <v>1.36</v>
      </c>
      <c r="F222" t="s">
        <v>1831</v>
      </c>
      <c r="G222" t="s">
        <v>1831</v>
      </c>
      <c r="H222" t="s">
        <v>4916</v>
      </c>
      <c r="I222" t="s">
        <v>1831</v>
      </c>
    </row>
    <row r="223" spans="1:9" x14ac:dyDescent="0.2">
      <c r="A223" t="s">
        <v>4259</v>
      </c>
      <c r="B223" t="s">
        <v>6325</v>
      </c>
      <c r="C223" t="s">
        <v>4260</v>
      </c>
      <c r="D223" t="s">
        <v>6389</v>
      </c>
      <c r="E223">
        <v>0.62</v>
      </c>
      <c r="F223" t="s">
        <v>1831</v>
      </c>
      <c r="G223" t="s">
        <v>1831</v>
      </c>
      <c r="H223" t="s">
        <v>4916</v>
      </c>
      <c r="I223" t="s">
        <v>1831</v>
      </c>
    </row>
    <row r="224" spans="1:9" x14ac:dyDescent="0.2">
      <c r="A224" t="s">
        <v>4261</v>
      </c>
      <c r="B224" t="s">
        <v>6326</v>
      </c>
      <c r="C224" t="s">
        <v>4262</v>
      </c>
      <c r="D224" t="s">
        <v>6389</v>
      </c>
      <c r="E224">
        <v>1.6</v>
      </c>
      <c r="F224" t="s">
        <v>1831</v>
      </c>
      <c r="G224" t="s">
        <v>1831</v>
      </c>
      <c r="H224" t="s">
        <v>4916</v>
      </c>
      <c r="I224" t="s">
        <v>1831</v>
      </c>
    </row>
    <row r="225" spans="1:9" x14ac:dyDescent="0.2">
      <c r="A225" t="s">
        <v>4195</v>
      </c>
      <c r="B225" t="s">
        <v>4263</v>
      </c>
      <c r="C225" t="s">
        <v>4264</v>
      </c>
      <c r="D225" t="s">
        <v>6389</v>
      </c>
      <c r="E225">
        <v>0.48</v>
      </c>
      <c r="F225" t="s">
        <v>1831</v>
      </c>
      <c r="G225" t="s">
        <v>1831</v>
      </c>
      <c r="H225" t="s">
        <v>4916</v>
      </c>
      <c r="I225" t="s">
        <v>1831</v>
      </c>
    </row>
    <row r="226" spans="1:9" x14ac:dyDescent="0.2">
      <c r="A226" t="s">
        <v>4196</v>
      </c>
      <c r="B226" t="s">
        <v>4263</v>
      </c>
      <c r="C226" t="s">
        <v>4265</v>
      </c>
      <c r="D226" t="s">
        <v>6389</v>
      </c>
      <c r="E226">
        <v>0.51</v>
      </c>
      <c r="F226" t="s">
        <v>1831</v>
      </c>
      <c r="G226" t="s">
        <v>1831</v>
      </c>
      <c r="H226" t="s">
        <v>4916</v>
      </c>
      <c r="I226" t="s">
        <v>1831</v>
      </c>
    </row>
    <row r="227" spans="1:9" x14ac:dyDescent="0.2">
      <c r="A227" t="s">
        <v>4197</v>
      </c>
      <c r="B227" t="s">
        <v>4263</v>
      </c>
      <c r="C227" t="s">
        <v>4266</v>
      </c>
      <c r="D227" t="s">
        <v>6389</v>
      </c>
      <c r="E227">
        <v>0.48</v>
      </c>
      <c r="F227" t="s">
        <v>1831</v>
      </c>
      <c r="G227" t="s">
        <v>1831</v>
      </c>
      <c r="H227" t="s">
        <v>4916</v>
      </c>
      <c r="I227" t="s">
        <v>1831</v>
      </c>
    </row>
    <row r="228" spans="1:9" x14ac:dyDescent="0.2">
      <c r="A228" t="s">
        <v>4198</v>
      </c>
      <c r="B228" t="s">
        <v>4263</v>
      </c>
      <c r="C228" t="s">
        <v>4267</v>
      </c>
      <c r="D228" t="s">
        <v>6389</v>
      </c>
      <c r="E228">
        <v>0.44</v>
      </c>
      <c r="F228" t="s">
        <v>1831</v>
      </c>
      <c r="G228" t="s">
        <v>1831</v>
      </c>
      <c r="H228" t="s">
        <v>4916</v>
      </c>
      <c r="I228" t="s">
        <v>1831</v>
      </c>
    </row>
    <row r="229" spans="1:9" x14ac:dyDescent="0.2">
      <c r="A229" t="s">
        <v>4199</v>
      </c>
      <c r="B229" t="s">
        <v>4263</v>
      </c>
      <c r="C229" t="s">
        <v>4268</v>
      </c>
      <c r="D229" t="s">
        <v>6389</v>
      </c>
      <c r="E229">
        <v>0.57999999999999996</v>
      </c>
      <c r="F229" t="s">
        <v>1831</v>
      </c>
      <c r="G229" t="s">
        <v>1831</v>
      </c>
      <c r="H229" t="s">
        <v>4916</v>
      </c>
      <c r="I229" t="s">
        <v>1831</v>
      </c>
    </row>
    <row r="230" spans="1:9" x14ac:dyDescent="0.2">
      <c r="A230" t="s">
        <v>4317</v>
      </c>
      <c r="B230" t="s">
        <v>4318</v>
      </c>
      <c r="C230" t="s">
        <v>4319</v>
      </c>
      <c r="D230" t="s">
        <v>6389</v>
      </c>
      <c r="E230">
        <v>0.62</v>
      </c>
      <c r="F230" t="s">
        <v>1831</v>
      </c>
      <c r="G230" t="s">
        <v>1831</v>
      </c>
      <c r="H230" t="s">
        <v>4916</v>
      </c>
      <c r="I230" t="s">
        <v>1831</v>
      </c>
    </row>
    <row r="231" spans="1:9" x14ac:dyDescent="0.2">
      <c r="A231" t="s">
        <v>4200</v>
      </c>
      <c r="B231" t="s">
        <v>4263</v>
      </c>
      <c r="C231" t="s">
        <v>4269</v>
      </c>
      <c r="D231" t="s">
        <v>6389</v>
      </c>
      <c r="E231">
        <v>0.57999999999999996</v>
      </c>
      <c r="F231" t="s">
        <v>1831</v>
      </c>
      <c r="G231" t="s">
        <v>1831</v>
      </c>
      <c r="H231" t="s">
        <v>4916</v>
      </c>
      <c r="I231" t="s">
        <v>1831</v>
      </c>
    </row>
    <row r="232" spans="1:9" x14ac:dyDescent="0.2">
      <c r="A232" t="s">
        <v>4201</v>
      </c>
      <c r="B232" t="s">
        <v>4263</v>
      </c>
      <c r="C232" t="s">
        <v>4256</v>
      </c>
      <c r="D232" t="s">
        <v>6389</v>
      </c>
      <c r="E232">
        <v>0.55000000000000004</v>
      </c>
      <c r="F232" t="s">
        <v>1831</v>
      </c>
      <c r="G232" t="s">
        <v>1831</v>
      </c>
      <c r="H232" t="s">
        <v>4916</v>
      </c>
      <c r="I232" t="s">
        <v>1831</v>
      </c>
    </row>
    <row r="233" spans="1:9" x14ac:dyDescent="0.2">
      <c r="A233" t="s">
        <v>4270</v>
      </c>
      <c r="B233" t="s">
        <v>4263</v>
      </c>
      <c r="C233" t="s">
        <v>4260</v>
      </c>
      <c r="D233" t="s">
        <v>6389</v>
      </c>
      <c r="E233">
        <v>0.62</v>
      </c>
      <c r="F233" t="s">
        <v>1831</v>
      </c>
      <c r="G233" t="s">
        <v>1831</v>
      </c>
      <c r="H233" t="s">
        <v>4916</v>
      </c>
      <c r="I233" t="s">
        <v>1831</v>
      </c>
    </row>
    <row r="234" spans="1:9" x14ac:dyDescent="0.2">
      <c r="A234" t="s">
        <v>4497</v>
      </c>
      <c r="B234" t="s">
        <v>4519</v>
      </c>
      <c r="C234" t="s">
        <v>4541</v>
      </c>
      <c r="D234" t="s">
        <v>6389</v>
      </c>
      <c r="E234">
        <v>6.35</v>
      </c>
      <c r="F234" t="s">
        <v>1831</v>
      </c>
      <c r="G234" t="s">
        <v>1831</v>
      </c>
      <c r="H234" t="s">
        <v>4917</v>
      </c>
      <c r="I234" t="s">
        <v>1831</v>
      </c>
    </row>
    <row r="235" spans="1:9" x14ac:dyDescent="0.2">
      <c r="A235" t="s">
        <v>4498</v>
      </c>
      <c r="B235" t="s">
        <v>4519</v>
      </c>
      <c r="C235" t="s">
        <v>4542</v>
      </c>
      <c r="D235" t="s">
        <v>6389</v>
      </c>
      <c r="E235">
        <v>6.35</v>
      </c>
      <c r="F235" t="s">
        <v>1831</v>
      </c>
      <c r="G235" t="s">
        <v>1831</v>
      </c>
      <c r="H235" t="s">
        <v>4917</v>
      </c>
      <c r="I235" t="s">
        <v>1831</v>
      </c>
    </row>
    <row r="236" spans="1:9" x14ac:dyDescent="0.2">
      <c r="A236" t="s">
        <v>4500</v>
      </c>
      <c r="B236" t="s">
        <v>4519</v>
      </c>
      <c r="C236" t="s">
        <v>4543</v>
      </c>
      <c r="D236" t="s">
        <v>6389</v>
      </c>
      <c r="E236">
        <v>6.35</v>
      </c>
      <c r="F236" t="s">
        <v>1831</v>
      </c>
      <c r="G236" t="s">
        <v>1831</v>
      </c>
      <c r="H236" t="s">
        <v>4917</v>
      </c>
      <c r="I236" t="s">
        <v>1831</v>
      </c>
    </row>
    <row r="237" spans="1:9" x14ac:dyDescent="0.2">
      <c r="A237" t="s">
        <v>4501</v>
      </c>
      <c r="B237" t="s">
        <v>4519</v>
      </c>
      <c r="C237" t="s">
        <v>4544</v>
      </c>
      <c r="D237" t="s">
        <v>6389</v>
      </c>
      <c r="E237">
        <v>6.35</v>
      </c>
      <c r="F237" t="s">
        <v>1831</v>
      </c>
      <c r="G237" t="s">
        <v>1831</v>
      </c>
      <c r="H237" t="s">
        <v>4917</v>
      </c>
      <c r="I237" t="s">
        <v>1831</v>
      </c>
    </row>
    <row r="238" spans="1:9" x14ac:dyDescent="0.2">
      <c r="A238" t="s">
        <v>4566</v>
      </c>
      <c r="B238" t="s">
        <v>4519</v>
      </c>
      <c r="C238" t="s">
        <v>4567</v>
      </c>
      <c r="D238" t="s">
        <v>6389</v>
      </c>
      <c r="E238">
        <v>6.35</v>
      </c>
      <c r="F238" t="s">
        <v>1831</v>
      </c>
      <c r="G238" t="s">
        <v>1831</v>
      </c>
      <c r="H238" t="s">
        <v>4917</v>
      </c>
      <c r="I238" t="s">
        <v>1831</v>
      </c>
    </row>
    <row r="239" spans="1:9" x14ac:dyDescent="0.2">
      <c r="A239" t="s">
        <v>4502</v>
      </c>
      <c r="B239" t="s">
        <v>4519</v>
      </c>
      <c r="C239" t="s">
        <v>4545</v>
      </c>
      <c r="D239" t="s">
        <v>6389</v>
      </c>
      <c r="E239">
        <v>6.35</v>
      </c>
      <c r="F239" t="s">
        <v>1831</v>
      </c>
      <c r="G239" t="s">
        <v>1831</v>
      </c>
      <c r="H239" t="s">
        <v>4917</v>
      </c>
      <c r="I239" t="s">
        <v>1831</v>
      </c>
    </row>
    <row r="240" spans="1:9" x14ac:dyDescent="0.2">
      <c r="A240" t="s">
        <v>4503</v>
      </c>
      <c r="B240" t="s">
        <v>4519</v>
      </c>
      <c r="C240" t="s">
        <v>2546</v>
      </c>
      <c r="D240" t="s">
        <v>6389</v>
      </c>
      <c r="E240">
        <v>6.35</v>
      </c>
      <c r="F240" t="s">
        <v>1831</v>
      </c>
      <c r="G240" t="s">
        <v>1831</v>
      </c>
      <c r="H240" t="s">
        <v>4917</v>
      </c>
      <c r="I240" t="s">
        <v>1831</v>
      </c>
    </row>
    <row r="241" spans="1:9" x14ac:dyDescent="0.2">
      <c r="A241" t="s">
        <v>4504</v>
      </c>
      <c r="B241" t="s">
        <v>4519</v>
      </c>
      <c r="C241" t="s">
        <v>3103</v>
      </c>
      <c r="D241" t="s">
        <v>6389</v>
      </c>
      <c r="E241">
        <v>6.35</v>
      </c>
      <c r="F241" t="s">
        <v>1831</v>
      </c>
      <c r="G241" t="s">
        <v>1831</v>
      </c>
      <c r="H241" t="s">
        <v>4917</v>
      </c>
      <c r="I241" t="s">
        <v>1831</v>
      </c>
    </row>
    <row r="242" spans="1:9" x14ac:dyDescent="0.2">
      <c r="A242" t="s">
        <v>4505</v>
      </c>
      <c r="B242" t="s">
        <v>4519</v>
      </c>
      <c r="C242" t="s">
        <v>3107</v>
      </c>
      <c r="D242" t="s">
        <v>6389</v>
      </c>
      <c r="E242">
        <v>6.35</v>
      </c>
      <c r="F242" t="s">
        <v>1831</v>
      </c>
      <c r="G242" t="s">
        <v>1831</v>
      </c>
      <c r="H242" t="s">
        <v>4917</v>
      </c>
      <c r="I242" t="s">
        <v>1831</v>
      </c>
    </row>
    <row r="243" spans="1:9" x14ac:dyDescent="0.2">
      <c r="A243" t="s">
        <v>4506</v>
      </c>
      <c r="B243" t="s">
        <v>4519</v>
      </c>
      <c r="C243" t="s">
        <v>4546</v>
      </c>
      <c r="D243" t="s">
        <v>6389</v>
      </c>
      <c r="E243">
        <v>6.35</v>
      </c>
      <c r="F243" t="s">
        <v>1831</v>
      </c>
      <c r="G243" t="s">
        <v>1831</v>
      </c>
      <c r="H243" t="s">
        <v>4917</v>
      </c>
      <c r="I243" t="s">
        <v>1831</v>
      </c>
    </row>
    <row r="244" spans="1:9" x14ac:dyDescent="0.2">
      <c r="A244" t="s">
        <v>4507</v>
      </c>
      <c r="B244" t="s">
        <v>4520</v>
      </c>
      <c r="C244" t="s">
        <v>4547</v>
      </c>
      <c r="D244" t="s">
        <v>6389</v>
      </c>
      <c r="E244">
        <v>6.35</v>
      </c>
      <c r="F244" t="s">
        <v>1831</v>
      </c>
      <c r="G244" t="s">
        <v>1831</v>
      </c>
      <c r="H244" t="s">
        <v>4917</v>
      </c>
      <c r="I244" t="s">
        <v>1831</v>
      </c>
    </row>
    <row r="245" spans="1:9" x14ac:dyDescent="0.2">
      <c r="A245" t="s">
        <v>4508</v>
      </c>
      <c r="B245" t="s">
        <v>4520</v>
      </c>
      <c r="C245" t="s">
        <v>4548</v>
      </c>
      <c r="D245" t="s">
        <v>6389</v>
      </c>
      <c r="E245">
        <v>6.35</v>
      </c>
      <c r="F245" t="s">
        <v>1831</v>
      </c>
      <c r="G245" t="s">
        <v>1831</v>
      </c>
      <c r="H245" t="s">
        <v>4917</v>
      </c>
      <c r="I245" t="s">
        <v>1831</v>
      </c>
    </row>
    <row r="246" spans="1:9" x14ac:dyDescent="0.2">
      <c r="A246" t="s">
        <v>4509</v>
      </c>
      <c r="B246" t="s">
        <v>4520</v>
      </c>
      <c r="C246" t="s">
        <v>4549</v>
      </c>
      <c r="D246" t="s">
        <v>6389</v>
      </c>
      <c r="E246">
        <v>6.35</v>
      </c>
      <c r="F246" t="s">
        <v>1831</v>
      </c>
      <c r="G246" t="s">
        <v>1831</v>
      </c>
      <c r="H246" t="s">
        <v>4917</v>
      </c>
      <c r="I246" t="s">
        <v>1831</v>
      </c>
    </row>
    <row r="247" spans="1:9" x14ac:dyDescent="0.2">
      <c r="A247" t="s">
        <v>4510</v>
      </c>
      <c r="B247" t="s">
        <v>4520</v>
      </c>
      <c r="C247" t="s">
        <v>4550</v>
      </c>
      <c r="D247" t="s">
        <v>6389</v>
      </c>
      <c r="E247">
        <v>6.35</v>
      </c>
      <c r="F247" t="s">
        <v>1831</v>
      </c>
      <c r="G247" t="s">
        <v>1831</v>
      </c>
      <c r="H247" t="s">
        <v>4917</v>
      </c>
      <c r="I247" t="s">
        <v>1831</v>
      </c>
    </row>
    <row r="248" spans="1:9" x14ac:dyDescent="0.2">
      <c r="A248" t="s">
        <v>4511</v>
      </c>
      <c r="B248" t="s">
        <v>4520</v>
      </c>
      <c r="C248" t="s">
        <v>4904</v>
      </c>
      <c r="D248" t="s">
        <v>6389</v>
      </c>
      <c r="E248">
        <v>6.35</v>
      </c>
      <c r="F248" t="s">
        <v>1831</v>
      </c>
      <c r="G248" t="s">
        <v>1831</v>
      </c>
      <c r="H248" t="s">
        <v>4917</v>
      </c>
      <c r="I248" t="s">
        <v>1831</v>
      </c>
    </row>
    <row r="249" spans="1:9" x14ac:dyDescent="0.2">
      <c r="A249" t="s">
        <v>4568</v>
      </c>
      <c r="B249" t="s">
        <v>4520</v>
      </c>
      <c r="C249" t="s">
        <v>4569</v>
      </c>
      <c r="D249" t="s">
        <v>6389</v>
      </c>
      <c r="E249">
        <v>6.35</v>
      </c>
      <c r="F249" t="s">
        <v>1831</v>
      </c>
      <c r="G249" t="s">
        <v>1831</v>
      </c>
      <c r="H249" t="s">
        <v>4917</v>
      </c>
      <c r="I249" t="s">
        <v>1831</v>
      </c>
    </row>
    <row r="250" spans="1:9" x14ac:dyDescent="0.2">
      <c r="A250" t="s">
        <v>4512</v>
      </c>
      <c r="B250" t="s">
        <v>4520</v>
      </c>
      <c r="C250" t="s">
        <v>4552</v>
      </c>
      <c r="D250" t="s">
        <v>6389</v>
      </c>
      <c r="E250">
        <v>6.35</v>
      </c>
      <c r="F250" t="s">
        <v>1831</v>
      </c>
      <c r="G250" t="s">
        <v>1831</v>
      </c>
      <c r="H250" t="s">
        <v>4917</v>
      </c>
      <c r="I250" t="s">
        <v>1831</v>
      </c>
    </row>
    <row r="251" spans="1:9" x14ac:dyDescent="0.2">
      <c r="A251" t="s">
        <v>4513</v>
      </c>
      <c r="B251" t="s">
        <v>4520</v>
      </c>
      <c r="C251" t="s">
        <v>4553</v>
      </c>
      <c r="D251" t="s">
        <v>6389</v>
      </c>
      <c r="E251">
        <v>6.35</v>
      </c>
      <c r="F251" t="s">
        <v>1831</v>
      </c>
      <c r="G251" t="s">
        <v>1831</v>
      </c>
      <c r="H251" t="s">
        <v>4917</v>
      </c>
      <c r="I251" t="s">
        <v>1831</v>
      </c>
    </row>
    <row r="252" spans="1:9" x14ac:dyDescent="0.2">
      <c r="A252" t="s">
        <v>4514</v>
      </c>
      <c r="B252" t="s">
        <v>4520</v>
      </c>
      <c r="C252" t="s">
        <v>4554</v>
      </c>
      <c r="D252" t="s">
        <v>6389</v>
      </c>
      <c r="E252">
        <v>6.35</v>
      </c>
      <c r="F252" t="s">
        <v>1831</v>
      </c>
      <c r="G252" t="s">
        <v>1831</v>
      </c>
      <c r="H252" t="s">
        <v>4917</v>
      </c>
      <c r="I252" t="s">
        <v>1831</v>
      </c>
    </row>
    <row r="253" spans="1:9" x14ac:dyDescent="0.2">
      <c r="A253" t="s">
        <v>4515</v>
      </c>
      <c r="B253" t="s">
        <v>4520</v>
      </c>
      <c r="C253" t="s">
        <v>4555</v>
      </c>
      <c r="D253" t="s">
        <v>6389</v>
      </c>
      <c r="E253">
        <v>6.35</v>
      </c>
      <c r="F253" t="s">
        <v>1831</v>
      </c>
      <c r="G253" t="s">
        <v>1831</v>
      </c>
      <c r="H253" t="s">
        <v>4917</v>
      </c>
      <c r="I253" t="s">
        <v>1831</v>
      </c>
    </row>
    <row r="254" spans="1:9" x14ac:dyDescent="0.2">
      <c r="A254" t="s">
        <v>4516</v>
      </c>
      <c r="B254" t="s">
        <v>4520</v>
      </c>
      <c r="C254" t="s">
        <v>4551</v>
      </c>
      <c r="D254" t="s">
        <v>6389</v>
      </c>
      <c r="E254">
        <v>6.35</v>
      </c>
      <c r="F254" t="s">
        <v>1831</v>
      </c>
      <c r="G254" t="s">
        <v>1831</v>
      </c>
      <c r="H254" t="s">
        <v>4917</v>
      </c>
      <c r="I254" t="s">
        <v>1831</v>
      </c>
    </row>
    <row r="255" spans="1:9" x14ac:dyDescent="0.2">
      <c r="A255" t="s">
        <v>5506</v>
      </c>
      <c r="B255" t="s">
        <v>2537</v>
      </c>
      <c r="C255" t="s">
        <v>5160</v>
      </c>
      <c r="D255" t="s">
        <v>6389</v>
      </c>
      <c r="E255">
        <v>2.46</v>
      </c>
      <c r="F255" t="s">
        <v>1831</v>
      </c>
      <c r="G255" t="s">
        <v>1831</v>
      </c>
      <c r="H255" t="s">
        <v>5522</v>
      </c>
      <c r="I255" t="s">
        <v>1831</v>
      </c>
    </row>
    <row r="256" spans="1:9" x14ac:dyDescent="0.2">
      <c r="A256" t="s">
        <v>5523</v>
      </c>
      <c r="B256" t="s">
        <v>2537</v>
      </c>
      <c r="C256" t="s">
        <v>5524</v>
      </c>
      <c r="D256" t="s">
        <v>6389</v>
      </c>
      <c r="E256">
        <v>2.62</v>
      </c>
      <c r="F256" t="s">
        <v>1831</v>
      </c>
      <c r="G256" t="s">
        <v>1831</v>
      </c>
      <c r="H256" t="s">
        <v>5522</v>
      </c>
      <c r="I256" t="s">
        <v>1831</v>
      </c>
    </row>
    <row r="257" spans="1:9" x14ac:dyDescent="0.2">
      <c r="A257" t="s">
        <v>5525</v>
      </c>
      <c r="B257" t="s">
        <v>2537</v>
      </c>
      <c r="C257" t="s">
        <v>5526</v>
      </c>
      <c r="D257" t="s">
        <v>6389</v>
      </c>
      <c r="E257">
        <v>2.62</v>
      </c>
      <c r="F257" t="s">
        <v>1831</v>
      </c>
      <c r="G257" t="s">
        <v>1831</v>
      </c>
      <c r="H257" t="s">
        <v>5522</v>
      </c>
      <c r="I257" t="s">
        <v>1831</v>
      </c>
    </row>
    <row r="258" spans="1:9" x14ac:dyDescent="0.2">
      <c r="A258" t="s">
        <v>5527</v>
      </c>
      <c r="B258" t="s">
        <v>2537</v>
      </c>
      <c r="C258" t="s">
        <v>5528</v>
      </c>
      <c r="D258" t="s">
        <v>6389</v>
      </c>
      <c r="E258">
        <v>2.62</v>
      </c>
      <c r="F258" t="s">
        <v>1831</v>
      </c>
      <c r="G258" t="s">
        <v>1831</v>
      </c>
      <c r="H258" t="s">
        <v>5522</v>
      </c>
      <c r="I258" t="s">
        <v>1831</v>
      </c>
    </row>
    <row r="259" spans="1:9" x14ac:dyDescent="0.2">
      <c r="A259" t="s">
        <v>5529</v>
      </c>
      <c r="B259" t="s">
        <v>2537</v>
      </c>
      <c r="C259" t="s">
        <v>5530</v>
      </c>
      <c r="D259" t="s">
        <v>6389</v>
      </c>
      <c r="E259">
        <v>2.62</v>
      </c>
      <c r="F259" t="s">
        <v>1831</v>
      </c>
      <c r="G259" t="s">
        <v>1831</v>
      </c>
      <c r="H259" t="s">
        <v>5522</v>
      </c>
      <c r="I259" t="s">
        <v>1831</v>
      </c>
    </row>
    <row r="260" spans="1:9" x14ac:dyDescent="0.2">
      <c r="A260" t="s">
        <v>5531</v>
      </c>
      <c r="B260" t="s">
        <v>2537</v>
      </c>
      <c r="C260" t="s">
        <v>5532</v>
      </c>
      <c r="D260" t="s">
        <v>6389</v>
      </c>
      <c r="E260">
        <v>2.62</v>
      </c>
      <c r="F260" t="s">
        <v>1831</v>
      </c>
      <c r="G260" t="s">
        <v>1831</v>
      </c>
      <c r="H260" t="s">
        <v>5522</v>
      </c>
      <c r="I260" t="s">
        <v>1831</v>
      </c>
    </row>
    <row r="261" spans="1:9" x14ac:dyDescent="0.2">
      <c r="A261" t="s">
        <v>5507</v>
      </c>
      <c r="B261" t="s">
        <v>2539</v>
      </c>
      <c r="C261" t="s">
        <v>5160</v>
      </c>
      <c r="D261" t="s">
        <v>6389</v>
      </c>
      <c r="E261">
        <v>1.3</v>
      </c>
      <c r="F261" t="s">
        <v>1831</v>
      </c>
      <c r="G261" t="s">
        <v>1831</v>
      </c>
      <c r="H261" t="s">
        <v>5522</v>
      </c>
      <c r="I261" t="s">
        <v>1831</v>
      </c>
    </row>
    <row r="262" spans="1:9" x14ac:dyDescent="0.2">
      <c r="A262" t="s">
        <v>5533</v>
      </c>
      <c r="B262" t="s">
        <v>2539</v>
      </c>
      <c r="C262" t="s">
        <v>5524</v>
      </c>
      <c r="D262" t="s">
        <v>6389</v>
      </c>
      <c r="E262">
        <v>1.32</v>
      </c>
      <c r="F262" t="s">
        <v>1831</v>
      </c>
      <c r="G262" t="s">
        <v>1831</v>
      </c>
      <c r="H262" t="s">
        <v>5522</v>
      </c>
      <c r="I262" t="s">
        <v>1831</v>
      </c>
    </row>
    <row r="263" spans="1:9" x14ac:dyDescent="0.2">
      <c r="A263" t="s">
        <v>5534</v>
      </c>
      <c r="B263" t="s">
        <v>2539</v>
      </c>
      <c r="C263" t="s">
        <v>5526</v>
      </c>
      <c r="D263" t="s">
        <v>6389</v>
      </c>
      <c r="E263">
        <v>1.32</v>
      </c>
      <c r="F263" t="s">
        <v>1831</v>
      </c>
      <c r="G263" t="s">
        <v>1831</v>
      </c>
      <c r="H263" t="s">
        <v>5522</v>
      </c>
      <c r="I263" t="s">
        <v>1831</v>
      </c>
    </row>
    <row r="264" spans="1:9" x14ac:dyDescent="0.2">
      <c r="A264" t="s">
        <v>5535</v>
      </c>
      <c r="B264" t="s">
        <v>2539</v>
      </c>
      <c r="C264" t="s">
        <v>5528</v>
      </c>
      <c r="D264" t="s">
        <v>6389</v>
      </c>
      <c r="E264">
        <v>1.32</v>
      </c>
      <c r="F264" t="s">
        <v>1831</v>
      </c>
      <c r="G264" t="s">
        <v>1831</v>
      </c>
      <c r="H264" t="s">
        <v>5522</v>
      </c>
      <c r="I264" t="s">
        <v>1831</v>
      </c>
    </row>
    <row r="265" spans="1:9" x14ac:dyDescent="0.2">
      <c r="A265" t="s">
        <v>5536</v>
      </c>
      <c r="B265" t="s">
        <v>2539</v>
      </c>
      <c r="C265" t="s">
        <v>5530</v>
      </c>
      <c r="D265" t="s">
        <v>6389</v>
      </c>
      <c r="E265">
        <v>1.32</v>
      </c>
      <c r="F265" t="s">
        <v>1831</v>
      </c>
      <c r="G265" t="s">
        <v>1831</v>
      </c>
      <c r="H265" t="s">
        <v>5522</v>
      </c>
      <c r="I265" t="s">
        <v>1831</v>
      </c>
    </row>
    <row r="266" spans="1:9" x14ac:dyDescent="0.2">
      <c r="A266" t="s">
        <v>5537</v>
      </c>
      <c r="B266" t="s">
        <v>2539</v>
      </c>
      <c r="C266" t="s">
        <v>5532</v>
      </c>
      <c r="D266" t="s">
        <v>6389</v>
      </c>
      <c r="E266">
        <v>1.32</v>
      </c>
      <c r="F266" t="s">
        <v>1831</v>
      </c>
      <c r="G266" t="s">
        <v>1831</v>
      </c>
      <c r="H266" t="s">
        <v>5522</v>
      </c>
      <c r="I266" t="s">
        <v>1831</v>
      </c>
    </row>
    <row r="267" spans="1:9" x14ac:dyDescent="0.2">
      <c r="A267" t="s">
        <v>5508</v>
      </c>
      <c r="B267" t="s">
        <v>2540</v>
      </c>
      <c r="C267" t="s">
        <v>5160</v>
      </c>
      <c r="D267" t="s">
        <v>6389</v>
      </c>
      <c r="E267">
        <v>0.92</v>
      </c>
      <c r="F267" t="s">
        <v>1831</v>
      </c>
      <c r="G267" t="s">
        <v>1831</v>
      </c>
      <c r="H267" t="s">
        <v>5522</v>
      </c>
      <c r="I267" t="s">
        <v>1831</v>
      </c>
    </row>
    <row r="268" spans="1:9" x14ac:dyDescent="0.2">
      <c r="A268" t="s">
        <v>5538</v>
      </c>
      <c r="B268" t="s">
        <v>2540</v>
      </c>
      <c r="C268" t="s">
        <v>5524</v>
      </c>
      <c r="D268" t="s">
        <v>6389</v>
      </c>
      <c r="E268">
        <v>1.01</v>
      </c>
      <c r="F268" t="s">
        <v>1831</v>
      </c>
      <c r="G268" t="s">
        <v>1831</v>
      </c>
      <c r="H268" t="s">
        <v>5522</v>
      </c>
      <c r="I268" t="s">
        <v>1831</v>
      </c>
    </row>
    <row r="269" spans="1:9" x14ac:dyDescent="0.2">
      <c r="A269" t="s">
        <v>5539</v>
      </c>
      <c r="B269" t="s">
        <v>2540</v>
      </c>
      <c r="C269" t="s">
        <v>5526</v>
      </c>
      <c r="D269" t="s">
        <v>6389</v>
      </c>
      <c r="E269">
        <v>1.01</v>
      </c>
      <c r="F269" t="s">
        <v>1831</v>
      </c>
      <c r="G269" t="s">
        <v>1831</v>
      </c>
      <c r="H269" t="s">
        <v>5522</v>
      </c>
      <c r="I269" t="s">
        <v>1831</v>
      </c>
    </row>
    <row r="270" spans="1:9" x14ac:dyDescent="0.2">
      <c r="A270" t="s">
        <v>5540</v>
      </c>
      <c r="B270" t="s">
        <v>2540</v>
      </c>
      <c r="C270" t="s">
        <v>5528</v>
      </c>
      <c r="D270" t="s">
        <v>6389</v>
      </c>
      <c r="E270">
        <v>1.01</v>
      </c>
      <c r="F270" t="s">
        <v>1831</v>
      </c>
      <c r="G270" t="s">
        <v>1831</v>
      </c>
      <c r="H270" t="s">
        <v>5522</v>
      </c>
      <c r="I270" t="s">
        <v>1831</v>
      </c>
    </row>
    <row r="271" spans="1:9" x14ac:dyDescent="0.2">
      <c r="A271" t="s">
        <v>5541</v>
      </c>
      <c r="B271" t="s">
        <v>2540</v>
      </c>
      <c r="C271" t="s">
        <v>5530</v>
      </c>
      <c r="D271" t="s">
        <v>6389</v>
      </c>
      <c r="E271">
        <v>1.01</v>
      </c>
      <c r="F271" t="s">
        <v>1831</v>
      </c>
      <c r="G271" t="s">
        <v>1831</v>
      </c>
      <c r="H271" t="s">
        <v>5522</v>
      </c>
      <c r="I271" t="s">
        <v>1831</v>
      </c>
    </row>
    <row r="272" spans="1:9" x14ac:dyDescent="0.2">
      <c r="A272" t="s">
        <v>5542</v>
      </c>
      <c r="B272" t="s">
        <v>2540</v>
      </c>
      <c r="C272" t="s">
        <v>5532</v>
      </c>
      <c r="D272" t="s">
        <v>6389</v>
      </c>
      <c r="E272">
        <v>1.01</v>
      </c>
      <c r="F272" t="s">
        <v>1831</v>
      </c>
      <c r="G272" t="s">
        <v>1831</v>
      </c>
      <c r="H272" t="s">
        <v>5522</v>
      </c>
      <c r="I272" t="s">
        <v>1831</v>
      </c>
    </row>
    <row r="273" spans="1:9" x14ac:dyDescent="0.2">
      <c r="A273" t="s">
        <v>5509</v>
      </c>
      <c r="B273" t="s">
        <v>2541</v>
      </c>
      <c r="C273" t="s">
        <v>5160</v>
      </c>
      <c r="D273" t="s">
        <v>6389</v>
      </c>
      <c r="E273">
        <v>0.8</v>
      </c>
      <c r="F273" t="s">
        <v>1831</v>
      </c>
      <c r="G273" t="s">
        <v>1831</v>
      </c>
      <c r="H273" t="s">
        <v>5522</v>
      </c>
      <c r="I273" t="s">
        <v>1831</v>
      </c>
    </row>
    <row r="274" spans="1:9" x14ac:dyDescent="0.2">
      <c r="A274" t="s">
        <v>5543</v>
      </c>
      <c r="B274" t="s">
        <v>2541</v>
      </c>
      <c r="C274" t="s">
        <v>5524</v>
      </c>
      <c r="D274" t="s">
        <v>6389</v>
      </c>
      <c r="E274">
        <v>0.86</v>
      </c>
      <c r="F274" t="s">
        <v>1831</v>
      </c>
      <c r="G274" t="s">
        <v>1831</v>
      </c>
      <c r="H274" t="s">
        <v>5522</v>
      </c>
      <c r="I274" t="s">
        <v>1831</v>
      </c>
    </row>
    <row r="275" spans="1:9" x14ac:dyDescent="0.2">
      <c r="A275" t="s">
        <v>5544</v>
      </c>
      <c r="B275" t="s">
        <v>2541</v>
      </c>
      <c r="C275" t="s">
        <v>5526</v>
      </c>
      <c r="D275" t="s">
        <v>6389</v>
      </c>
      <c r="E275">
        <v>0.86</v>
      </c>
      <c r="F275" t="s">
        <v>1831</v>
      </c>
      <c r="G275" t="s">
        <v>1831</v>
      </c>
      <c r="H275" t="s">
        <v>5522</v>
      </c>
      <c r="I275" t="s">
        <v>1831</v>
      </c>
    </row>
    <row r="276" spans="1:9" x14ac:dyDescent="0.2">
      <c r="A276" t="s">
        <v>5545</v>
      </c>
      <c r="B276" t="s">
        <v>2541</v>
      </c>
      <c r="C276" t="s">
        <v>5528</v>
      </c>
      <c r="D276" t="s">
        <v>6389</v>
      </c>
      <c r="E276">
        <v>0.86</v>
      </c>
      <c r="F276" t="s">
        <v>1831</v>
      </c>
      <c r="G276" t="s">
        <v>1831</v>
      </c>
      <c r="H276" t="s">
        <v>5522</v>
      </c>
      <c r="I276" t="s">
        <v>1831</v>
      </c>
    </row>
    <row r="277" spans="1:9" x14ac:dyDescent="0.2">
      <c r="A277" t="s">
        <v>5546</v>
      </c>
      <c r="B277" t="s">
        <v>2541</v>
      </c>
      <c r="C277" t="s">
        <v>5530</v>
      </c>
      <c r="D277" t="s">
        <v>6389</v>
      </c>
      <c r="E277">
        <v>0.86</v>
      </c>
      <c r="F277" t="s">
        <v>1831</v>
      </c>
      <c r="G277" t="s">
        <v>1831</v>
      </c>
      <c r="H277" t="s">
        <v>5522</v>
      </c>
      <c r="I277" t="s">
        <v>1831</v>
      </c>
    </row>
    <row r="278" spans="1:9" x14ac:dyDescent="0.2">
      <c r="A278" t="s">
        <v>5510</v>
      </c>
      <c r="B278" t="s">
        <v>2542</v>
      </c>
      <c r="C278" t="s">
        <v>5160</v>
      </c>
      <c r="D278" t="s">
        <v>6389</v>
      </c>
      <c r="E278">
        <v>0.61</v>
      </c>
      <c r="F278" t="s">
        <v>1831</v>
      </c>
      <c r="G278" t="s">
        <v>1831</v>
      </c>
      <c r="H278" t="s">
        <v>5522</v>
      </c>
      <c r="I278" t="s">
        <v>1831</v>
      </c>
    </row>
    <row r="279" spans="1:9" x14ac:dyDescent="0.2">
      <c r="A279" t="s">
        <v>5511</v>
      </c>
      <c r="B279" t="s">
        <v>2543</v>
      </c>
      <c r="C279" t="s">
        <v>5160</v>
      </c>
      <c r="D279" t="s">
        <v>6389</v>
      </c>
      <c r="E279">
        <v>0.54</v>
      </c>
      <c r="F279" t="s">
        <v>1831</v>
      </c>
      <c r="G279" t="s">
        <v>1831</v>
      </c>
      <c r="H279" t="s">
        <v>5522</v>
      </c>
      <c r="I279" t="s">
        <v>1831</v>
      </c>
    </row>
    <row r="280" spans="1:9" x14ac:dyDescent="0.2">
      <c r="A280" t="s">
        <v>6186</v>
      </c>
      <c r="B280" t="s">
        <v>6327</v>
      </c>
      <c r="C280" t="s">
        <v>6328</v>
      </c>
      <c r="D280" t="s">
        <v>6389</v>
      </c>
      <c r="E280">
        <v>2.08</v>
      </c>
      <c r="F280" t="s">
        <v>1831</v>
      </c>
      <c r="G280" t="s">
        <v>1831</v>
      </c>
      <c r="H280" t="s">
        <v>4918</v>
      </c>
      <c r="I280" t="s">
        <v>1831</v>
      </c>
    </row>
    <row r="281" spans="1:9" x14ac:dyDescent="0.2">
      <c r="A281" t="s">
        <v>6185</v>
      </c>
      <c r="B281" t="s">
        <v>6329</v>
      </c>
      <c r="C281" t="s">
        <v>6328</v>
      </c>
      <c r="D281" t="s">
        <v>6389</v>
      </c>
      <c r="E281">
        <v>1.24</v>
      </c>
      <c r="F281" t="s">
        <v>1831</v>
      </c>
      <c r="G281" t="s">
        <v>1831</v>
      </c>
      <c r="H281" t="s">
        <v>4918</v>
      </c>
      <c r="I281" t="s">
        <v>1831</v>
      </c>
    </row>
    <row r="282" spans="1:9" x14ac:dyDescent="0.2">
      <c r="A282" t="s">
        <v>6116</v>
      </c>
      <c r="B282" t="s">
        <v>6209</v>
      </c>
      <c r="C282" t="s">
        <v>1831</v>
      </c>
      <c r="D282" t="s">
        <v>6389</v>
      </c>
      <c r="E282">
        <v>12.58</v>
      </c>
      <c r="F282" t="s">
        <v>1831</v>
      </c>
      <c r="G282" t="s">
        <v>1831</v>
      </c>
      <c r="H282" t="s">
        <v>4918</v>
      </c>
      <c r="I282" t="s">
        <v>1831</v>
      </c>
    </row>
    <row r="283" spans="1:9" x14ac:dyDescent="0.2">
      <c r="A283" t="s">
        <v>6117</v>
      </c>
      <c r="B283" t="s">
        <v>6210</v>
      </c>
      <c r="C283" t="s">
        <v>1831</v>
      </c>
      <c r="D283" t="s">
        <v>6389</v>
      </c>
      <c r="E283">
        <v>22.8</v>
      </c>
      <c r="F283" t="s">
        <v>1831</v>
      </c>
      <c r="G283" t="s">
        <v>1831</v>
      </c>
      <c r="H283" t="s">
        <v>4918</v>
      </c>
      <c r="I283" t="s">
        <v>1831</v>
      </c>
    </row>
    <row r="284" spans="1:9" x14ac:dyDescent="0.2">
      <c r="A284" t="s">
        <v>6119</v>
      </c>
      <c r="B284" t="s">
        <v>6211</v>
      </c>
      <c r="C284" t="s">
        <v>1831</v>
      </c>
      <c r="D284" t="s">
        <v>6389</v>
      </c>
      <c r="E284">
        <v>17.579999999999998</v>
      </c>
      <c r="F284" t="s">
        <v>1831</v>
      </c>
      <c r="G284" t="s">
        <v>1831</v>
      </c>
      <c r="H284" t="s">
        <v>4918</v>
      </c>
      <c r="I284" t="s">
        <v>1831</v>
      </c>
    </row>
    <row r="285" spans="1:9" x14ac:dyDescent="0.2">
      <c r="A285" t="s">
        <v>6053</v>
      </c>
      <c r="B285" t="s">
        <v>6054</v>
      </c>
      <c r="C285" t="s">
        <v>1831</v>
      </c>
      <c r="D285" t="s">
        <v>6389</v>
      </c>
      <c r="E285">
        <v>39.03</v>
      </c>
      <c r="F285" t="s">
        <v>1831</v>
      </c>
      <c r="G285" t="s">
        <v>1831</v>
      </c>
      <c r="H285" t="s">
        <v>4918</v>
      </c>
      <c r="I285" t="s">
        <v>1831</v>
      </c>
    </row>
    <row r="286" spans="1:9" x14ac:dyDescent="0.2">
      <c r="A286" t="s">
        <v>6055</v>
      </c>
      <c r="B286" t="s">
        <v>6056</v>
      </c>
      <c r="C286" t="s">
        <v>6057</v>
      </c>
      <c r="D286" t="s">
        <v>6389</v>
      </c>
      <c r="E286">
        <v>70.67</v>
      </c>
      <c r="F286" t="s">
        <v>1831</v>
      </c>
      <c r="G286" t="s">
        <v>1831</v>
      </c>
      <c r="H286" t="s">
        <v>4918</v>
      </c>
      <c r="I286" t="s">
        <v>1831</v>
      </c>
    </row>
    <row r="287" spans="1:9" x14ac:dyDescent="0.2">
      <c r="A287" t="s">
        <v>6058</v>
      </c>
      <c r="B287" t="s">
        <v>6056</v>
      </c>
      <c r="C287" t="s">
        <v>6059</v>
      </c>
      <c r="D287" t="s">
        <v>6389</v>
      </c>
      <c r="E287">
        <v>70.67</v>
      </c>
      <c r="F287" t="s">
        <v>1831</v>
      </c>
      <c r="G287" t="s">
        <v>1831</v>
      </c>
      <c r="H287" t="s">
        <v>4918</v>
      </c>
      <c r="I287" t="s">
        <v>1831</v>
      </c>
    </row>
    <row r="288" spans="1:9" x14ac:dyDescent="0.2">
      <c r="A288" t="s">
        <v>6060</v>
      </c>
      <c r="B288" t="s">
        <v>6061</v>
      </c>
      <c r="C288" t="s">
        <v>6057</v>
      </c>
      <c r="D288" t="s">
        <v>6389</v>
      </c>
      <c r="E288">
        <v>87.76</v>
      </c>
      <c r="F288" t="s">
        <v>1831</v>
      </c>
      <c r="G288" t="s">
        <v>1831</v>
      </c>
      <c r="H288" t="s">
        <v>4918</v>
      </c>
      <c r="I288" t="s">
        <v>1831</v>
      </c>
    </row>
    <row r="289" spans="1:9" x14ac:dyDescent="0.2">
      <c r="A289" t="s">
        <v>6062</v>
      </c>
      <c r="B289" t="s">
        <v>6061</v>
      </c>
      <c r="C289" t="s">
        <v>6059</v>
      </c>
      <c r="D289" t="s">
        <v>6389</v>
      </c>
      <c r="E289">
        <v>87.76</v>
      </c>
      <c r="F289" t="s">
        <v>1831</v>
      </c>
      <c r="G289" t="s">
        <v>1831</v>
      </c>
      <c r="H289" t="s">
        <v>4918</v>
      </c>
      <c r="I289" t="s">
        <v>1831</v>
      </c>
    </row>
    <row r="290" spans="1:9" x14ac:dyDescent="0.2">
      <c r="A290" t="s">
        <v>6063</v>
      </c>
      <c r="B290" t="s">
        <v>6064</v>
      </c>
      <c r="C290" t="s">
        <v>6057</v>
      </c>
      <c r="D290" t="s">
        <v>6389</v>
      </c>
      <c r="E290">
        <v>58.98</v>
      </c>
      <c r="F290" t="s">
        <v>1831</v>
      </c>
      <c r="G290" t="s">
        <v>1831</v>
      </c>
      <c r="H290" t="s">
        <v>4918</v>
      </c>
      <c r="I290" t="s">
        <v>1831</v>
      </c>
    </row>
    <row r="291" spans="1:9" x14ac:dyDescent="0.2">
      <c r="A291" t="s">
        <v>6065</v>
      </c>
      <c r="B291" t="s">
        <v>6064</v>
      </c>
      <c r="C291" t="s">
        <v>6059</v>
      </c>
      <c r="D291" t="s">
        <v>6389</v>
      </c>
      <c r="E291">
        <v>58.98</v>
      </c>
      <c r="F291" t="s">
        <v>1831</v>
      </c>
      <c r="G291" t="s">
        <v>1831</v>
      </c>
      <c r="H291" t="s">
        <v>4918</v>
      </c>
      <c r="I291" t="s">
        <v>1831</v>
      </c>
    </row>
    <row r="292" spans="1:9" x14ac:dyDescent="0.2">
      <c r="A292" t="s">
        <v>6066</v>
      </c>
      <c r="B292" t="s">
        <v>6067</v>
      </c>
      <c r="C292" t="s">
        <v>6057</v>
      </c>
      <c r="D292" t="s">
        <v>6389</v>
      </c>
      <c r="E292">
        <v>75.17</v>
      </c>
      <c r="F292" t="s">
        <v>1831</v>
      </c>
      <c r="G292" t="s">
        <v>1831</v>
      </c>
      <c r="H292" t="s">
        <v>4918</v>
      </c>
      <c r="I292" t="s">
        <v>1831</v>
      </c>
    </row>
    <row r="293" spans="1:9" x14ac:dyDescent="0.2">
      <c r="A293" t="s">
        <v>6068</v>
      </c>
      <c r="B293" t="s">
        <v>6067</v>
      </c>
      <c r="C293" t="s">
        <v>6059</v>
      </c>
      <c r="D293" t="s">
        <v>6389</v>
      </c>
      <c r="E293">
        <v>75.17</v>
      </c>
      <c r="F293" t="s">
        <v>1831</v>
      </c>
      <c r="G293" t="s">
        <v>1831</v>
      </c>
      <c r="H293" t="s">
        <v>4918</v>
      </c>
      <c r="I293" t="s">
        <v>1831</v>
      </c>
    </row>
    <row r="294" spans="1:9" x14ac:dyDescent="0.2">
      <c r="A294" t="s">
        <v>6069</v>
      </c>
      <c r="B294" t="s">
        <v>6070</v>
      </c>
      <c r="C294" t="s">
        <v>6057</v>
      </c>
      <c r="D294" t="s">
        <v>6389</v>
      </c>
      <c r="E294">
        <v>49.1</v>
      </c>
      <c r="F294" t="s">
        <v>1831</v>
      </c>
      <c r="G294" t="s">
        <v>1831</v>
      </c>
      <c r="H294" t="s">
        <v>4918</v>
      </c>
      <c r="I294" t="s">
        <v>1831</v>
      </c>
    </row>
    <row r="295" spans="1:9" x14ac:dyDescent="0.2">
      <c r="A295" t="s">
        <v>6071</v>
      </c>
      <c r="B295" t="s">
        <v>6070</v>
      </c>
      <c r="C295" t="s">
        <v>6059</v>
      </c>
      <c r="D295" t="s">
        <v>6389</v>
      </c>
      <c r="E295">
        <v>49.1</v>
      </c>
      <c r="F295" t="s">
        <v>1831</v>
      </c>
      <c r="G295" t="s">
        <v>1831</v>
      </c>
      <c r="H295" t="s">
        <v>4918</v>
      </c>
      <c r="I295" t="s">
        <v>1831</v>
      </c>
    </row>
    <row r="296" spans="1:9" x14ac:dyDescent="0.2">
      <c r="A296" t="s">
        <v>6072</v>
      </c>
      <c r="B296" t="s">
        <v>6073</v>
      </c>
      <c r="C296" t="s">
        <v>6057</v>
      </c>
      <c r="D296" t="s">
        <v>6389</v>
      </c>
      <c r="E296">
        <v>60.92</v>
      </c>
      <c r="F296" t="s">
        <v>1831</v>
      </c>
      <c r="G296" t="s">
        <v>1831</v>
      </c>
      <c r="H296" t="s">
        <v>4918</v>
      </c>
      <c r="I296" t="s">
        <v>1831</v>
      </c>
    </row>
    <row r="297" spans="1:9" x14ac:dyDescent="0.2">
      <c r="A297" t="s">
        <v>6074</v>
      </c>
      <c r="B297" t="s">
        <v>6073</v>
      </c>
      <c r="C297" t="s">
        <v>6059</v>
      </c>
      <c r="D297" t="s">
        <v>6389</v>
      </c>
      <c r="E297">
        <v>60.92</v>
      </c>
      <c r="F297" t="s">
        <v>1831</v>
      </c>
      <c r="G297" t="s">
        <v>1831</v>
      </c>
      <c r="H297" t="s">
        <v>4918</v>
      </c>
      <c r="I297" t="s">
        <v>1831</v>
      </c>
    </row>
    <row r="298" spans="1:9" x14ac:dyDescent="0.2">
      <c r="A298" t="s">
        <v>6075</v>
      </c>
      <c r="B298" t="s">
        <v>6076</v>
      </c>
      <c r="C298" t="s">
        <v>6057</v>
      </c>
      <c r="D298" t="s">
        <v>6389</v>
      </c>
      <c r="E298">
        <v>131.12</v>
      </c>
      <c r="F298" t="s">
        <v>1831</v>
      </c>
      <c r="G298" t="s">
        <v>1831</v>
      </c>
      <c r="H298" t="s">
        <v>4918</v>
      </c>
      <c r="I298" t="s">
        <v>1831</v>
      </c>
    </row>
    <row r="299" spans="1:9" x14ac:dyDescent="0.2">
      <c r="A299" t="s">
        <v>6077</v>
      </c>
      <c r="B299" t="s">
        <v>6076</v>
      </c>
      <c r="C299" t="s">
        <v>6059</v>
      </c>
      <c r="D299" t="s">
        <v>6389</v>
      </c>
      <c r="E299">
        <v>131.12</v>
      </c>
      <c r="F299" t="s">
        <v>1831</v>
      </c>
      <c r="G299" t="s">
        <v>1831</v>
      </c>
      <c r="H299" t="s">
        <v>4918</v>
      </c>
      <c r="I299" t="s">
        <v>1831</v>
      </c>
    </row>
    <row r="300" spans="1:9" x14ac:dyDescent="0.2">
      <c r="A300" t="s">
        <v>6078</v>
      </c>
      <c r="B300" t="s">
        <v>6079</v>
      </c>
      <c r="C300" t="s">
        <v>6057</v>
      </c>
      <c r="D300" t="s">
        <v>6389</v>
      </c>
      <c r="E300">
        <v>132.04</v>
      </c>
      <c r="F300" t="s">
        <v>1831</v>
      </c>
      <c r="G300" t="s">
        <v>1831</v>
      </c>
      <c r="H300" t="s">
        <v>4918</v>
      </c>
      <c r="I300" t="s">
        <v>1831</v>
      </c>
    </row>
    <row r="301" spans="1:9" x14ac:dyDescent="0.2">
      <c r="A301" t="s">
        <v>6080</v>
      </c>
      <c r="B301" t="s">
        <v>6079</v>
      </c>
      <c r="C301" t="s">
        <v>6059</v>
      </c>
      <c r="D301" t="s">
        <v>6389</v>
      </c>
      <c r="E301">
        <v>132.04</v>
      </c>
      <c r="F301" t="s">
        <v>1831</v>
      </c>
      <c r="G301" t="s">
        <v>1831</v>
      </c>
      <c r="H301" t="s">
        <v>4918</v>
      </c>
      <c r="I301" t="s">
        <v>1831</v>
      </c>
    </row>
    <row r="302" spans="1:9" x14ac:dyDescent="0.2">
      <c r="A302" t="s">
        <v>6081</v>
      </c>
      <c r="B302" t="s">
        <v>6082</v>
      </c>
      <c r="C302" t="s">
        <v>6057</v>
      </c>
      <c r="D302" t="s">
        <v>6389</v>
      </c>
      <c r="E302">
        <v>74.55</v>
      </c>
      <c r="F302" t="s">
        <v>1831</v>
      </c>
      <c r="G302" t="s">
        <v>1831</v>
      </c>
      <c r="H302" t="s">
        <v>4918</v>
      </c>
      <c r="I302" t="s">
        <v>1831</v>
      </c>
    </row>
    <row r="303" spans="1:9" x14ac:dyDescent="0.2">
      <c r="A303" t="s">
        <v>6083</v>
      </c>
      <c r="B303" t="s">
        <v>6082</v>
      </c>
      <c r="C303" t="s">
        <v>6059</v>
      </c>
      <c r="D303" t="s">
        <v>6389</v>
      </c>
      <c r="E303">
        <v>74.55</v>
      </c>
      <c r="F303" t="s">
        <v>1831</v>
      </c>
      <c r="G303" t="s">
        <v>1831</v>
      </c>
      <c r="H303" t="s">
        <v>4918</v>
      </c>
      <c r="I303" t="s">
        <v>1831</v>
      </c>
    </row>
    <row r="304" spans="1:9" x14ac:dyDescent="0.2">
      <c r="A304" t="s">
        <v>6084</v>
      </c>
      <c r="B304" t="s">
        <v>6085</v>
      </c>
      <c r="C304" t="s">
        <v>6057</v>
      </c>
      <c r="D304" t="s">
        <v>6389</v>
      </c>
      <c r="E304">
        <v>92.89</v>
      </c>
      <c r="F304" t="s">
        <v>1831</v>
      </c>
      <c r="G304" t="s">
        <v>1831</v>
      </c>
      <c r="H304" t="s">
        <v>4918</v>
      </c>
      <c r="I304" t="s">
        <v>1831</v>
      </c>
    </row>
    <row r="305" spans="1:9" x14ac:dyDescent="0.2">
      <c r="A305" t="s">
        <v>6086</v>
      </c>
      <c r="B305" t="s">
        <v>6085</v>
      </c>
      <c r="C305" t="s">
        <v>6059</v>
      </c>
      <c r="D305" t="s">
        <v>6389</v>
      </c>
      <c r="E305">
        <v>92.89</v>
      </c>
      <c r="F305" t="s">
        <v>1831</v>
      </c>
      <c r="G305" t="s">
        <v>1831</v>
      </c>
      <c r="H305" t="s">
        <v>4918</v>
      </c>
      <c r="I305" t="s">
        <v>1831</v>
      </c>
    </row>
    <row r="306" spans="1:9" x14ac:dyDescent="0.2">
      <c r="A306" t="s">
        <v>6087</v>
      </c>
      <c r="B306" t="s">
        <v>6088</v>
      </c>
      <c r="C306" t="s">
        <v>6057</v>
      </c>
      <c r="D306" t="s">
        <v>6389</v>
      </c>
      <c r="E306">
        <v>59.19</v>
      </c>
      <c r="F306" t="s">
        <v>1831</v>
      </c>
      <c r="G306" t="s">
        <v>1831</v>
      </c>
      <c r="H306" t="s">
        <v>4918</v>
      </c>
      <c r="I306" t="s">
        <v>1831</v>
      </c>
    </row>
    <row r="307" spans="1:9" x14ac:dyDescent="0.2">
      <c r="A307" t="s">
        <v>6089</v>
      </c>
      <c r="B307" t="s">
        <v>6088</v>
      </c>
      <c r="C307" t="s">
        <v>6059</v>
      </c>
      <c r="D307" t="s">
        <v>6389</v>
      </c>
      <c r="E307">
        <v>59.19</v>
      </c>
      <c r="F307" t="s">
        <v>1831</v>
      </c>
      <c r="G307" t="s">
        <v>1831</v>
      </c>
      <c r="H307" t="s">
        <v>4918</v>
      </c>
      <c r="I307" t="s">
        <v>1831</v>
      </c>
    </row>
    <row r="308" spans="1:9" x14ac:dyDescent="0.2">
      <c r="A308" t="s">
        <v>6090</v>
      </c>
      <c r="B308" t="s">
        <v>6091</v>
      </c>
      <c r="C308" t="s">
        <v>6057</v>
      </c>
      <c r="D308" t="s">
        <v>6389</v>
      </c>
      <c r="E308">
        <v>74.760000000000005</v>
      </c>
      <c r="F308" t="s">
        <v>1831</v>
      </c>
      <c r="G308" t="s">
        <v>1831</v>
      </c>
      <c r="H308" t="s">
        <v>4918</v>
      </c>
      <c r="I308" t="s">
        <v>1831</v>
      </c>
    </row>
    <row r="309" spans="1:9" x14ac:dyDescent="0.2">
      <c r="A309" t="s">
        <v>6092</v>
      </c>
      <c r="B309" t="s">
        <v>6091</v>
      </c>
      <c r="C309" t="s">
        <v>6059</v>
      </c>
      <c r="D309" t="s">
        <v>6389</v>
      </c>
      <c r="E309">
        <v>74.760000000000005</v>
      </c>
      <c r="F309" t="s">
        <v>1831</v>
      </c>
      <c r="G309" t="s">
        <v>1831</v>
      </c>
      <c r="H309" t="s">
        <v>4918</v>
      </c>
      <c r="I309" t="s">
        <v>1831</v>
      </c>
    </row>
    <row r="310" spans="1:9" x14ac:dyDescent="0.2">
      <c r="A310" t="s">
        <v>6093</v>
      </c>
      <c r="B310" t="s">
        <v>6094</v>
      </c>
      <c r="C310" t="s">
        <v>4442</v>
      </c>
      <c r="D310" t="s">
        <v>6389</v>
      </c>
      <c r="E310">
        <v>82.06</v>
      </c>
      <c r="F310" t="s">
        <v>1831</v>
      </c>
      <c r="G310" t="s">
        <v>1831</v>
      </c>
      <c r="H310" t="s">
        <v>4918</v>
      </c>
      <c r="I310" t="s">
        <v>1831</v>
      </c>
    </row>
    <row r="311" spans="1:9" x14ac:dyDescent="0.2">
      <c r="A311" t="s">
        <v>6095</v>
      </c>
      <c r="B311" t="s">
        <v>6094</v>
      </c>
      <c r="C311" t="s">
        <v>4444</v>
      </c>
      <c r="D311" t="s">
        <v>6389</v>
      </c>
      <c r="E311">
        <v>82.06</v>
      </c>
      <c r="F311" t="s">
        <v>1831</v>
      </c>
      <c r="G311" t="s">
        <v>1831</v>
      </c>
      <c r="H311" t="s">
        <v>4918</v>
      </c>
      <c r="I311" t="s">
        <v>1831</v>
      </c>
    </row>
    <row r="312" spans="1:9" x14ac:dyDescent="0.2">
      <c r="A312" t="s">
        <v>6330</v>
      </c>
      <c r="B312" t="s">
        <v>6331</v>
      </c>
      <c r="C312" t="s">
        <v>1831</v>
      </c>
      <c r="D312" t="s">
        <v>6389</v>
      </c>
      <c r="E312">
        <v>115.74</v>
      </c>
      <c r="F312" t="s">
        <v>1831</v>
      </c>
      <c r="G312" t="s">
        <v>1831</v>
      </c>
      <c r="H312" t="s">
        <v>4918</v>
      </c>
      <c r="I312" t="s">
        <v>1831</v>
      </c>
    </row>
    <row r="313" spans="1:9" x14ac:dyDescent="0.2">
      <c r="A313" t="s">
        <v>6332</v>
      </c>
      <c r="B313" t="s">
        <v>6333</v>
      </c>
      <c r="C313" t="s">
        <v>1831</v>
      </c>
      <c r="D313" t="s">
        <v>6389</v>
      </c>
      <c r="E313">
        <v>57.98</v>
      </c>
      <c r="F313" t="s">
        <v>1831</v>
      </c>
      <c r="G313" t="s">
        <v>1831</v>
      </c>
      <c r="H313" t="s">
        <v>4918</v>
      </c>
      <c r="I313" t="s">
        <v>1831</v>
      </c>
    </row>
    <row r="314" spans="1:9" x14ac:dyDescent="0.2">
      <c r="A314" t="s">
        <v>6334</v>
      </c>
      <c r="B314" t="s">
        <v>6335</v>
      </c>
      <c r="C314" t="s">
        <v>1831</v>
      </c>
      <c r="D314" t="s">
        <v>6389</v>
      </c>
      <c r="E314">
        <v>43.09</v>
      </c>
      <c r="F314" t="s">
        <v>1831</v>
      </c>
      <c r="G314" t="s">
        <v>1831</v>
      </c>
      <c r="H314" t="s">
        <v>4918</v>
      </c>
      <c r="I314" t="s">
        <v>1831</v>
      </c>
    </row>
    <row r="315" spans="1:9" x14ac:dyDescent="0.2">
      <c r="A315" t="s">
        <v>6336</v>
      </c>
      <c r="B315" t="s">
        <v>6337</v>
      </c>
      <c r="C315" t="s">
        <v>1831</v>
      </c>
      <c r="D315" t="s">
        <v>6389</v>
      </c>
      <c r="E315">
        <v>140.26</v>
      </c>
      <c r="F315" t="s">
        <v>1831</v>
      </c>
      <c r="G315" t="s">
        <v>1831</v>
      </c>
      <c r="H315" t="s">
        <v>4918</v>
      </c>
      <c r="I315" t="s">
        <v>1831</v>
      </c>
    </row>
    <row r="316" spans="1:9" x14ac:dyDescent="0.2">
      <c r="A316" t="s">
        <v>6338</v>
      </c>
      <c r="B316" t="s">
        <v>6339</v>
      </c>
      <c r="C316" t="s">
        <v>1831</v>
      </c>
      <c r="D316" t="s">
        <v>6389</v>
      </c>
      <c r="E316">
        <v>73.28</v>
      </c>
      <c r="F316" t="s">
        <v>1831</v>
      </c>
      <c r="G316" t="s">
        <v>1831</v>
      </c>
      <c r="H316" t="s">
        <v>4918</v>
      </c>
      <c r="I316" t="s">
        <v>1831</v>
      </c>
    </row>
    <row r="317" spans="1:9" x14ac:dyDescent="0.2">
      <c r="A317" t="s">
        <v>6340</v>
      </c>
      <c r="B317" t="s">
        <v>6341</v>
      </c>
      <c r="C317" t="s">
        <v>1831</v>
      </c>
      <c r="D317" t="s">
        <v>6389</v>
      </c>
      <c r="E317">
        <v>56.3</v>
      </c>
      <c r="F317" t="s">
        <v>1831</v>
      </c>
      <c r="G317" t="s">
        <v>1831</v>
      </c>
      <c r="H317" t="s">
        <v>4918</v>
      </c>
      <c r="I317" t="s">
        <v>1831</v>
      </c>
    </row>
    <row r="318" spans="1:9" x14ac:dyDescent="0.2">
      <c r="A318" t="s">
        <v>5736</v>
      </c>
      <c r="B318" t="s">
        <v>5737</v>
      </c>
      <c r="C318" t="s">
        <v>5738</v>
      </c>
      <c r="D318" t="s">
        <v>6389</v>
      </c>
      <c r="E318">
        <v>111.02</v>
      </c>
      <c r="F318" t="s">
        <v>1831</v>
      </c>
      <c r="G318" t="s">
        <v>1831</v>
      </c>
      <c r="H318" t="s">
        <v>4918</v>
      </c>
      <c r="I318" t="s">
        <v>1831</v>
      </c>
    </row>
    <row r="319" spans="1:9" x14ac:dyDescent="0.2">
      <c r="A319" t="s">
        <v>5739</v>
      </c>
      <c r="B319" t="s">
        <v>5740</v>
      </c>
      <c r="C319" t="s">
        <v>5738</v>
      </c>
      <c r="D319" t="s">
        <v>6389</v>
      </c>
      <c r="E319">
        <v>124.01</v>
      </c>
      <c r="F319" t="s">
        <v>1831</v>
      </c>
      <c r="G319" t="s">
        <v>1831</v>
      </c>
      <c r="H319" t="s">
        <v>4918</v>
      </c>
      <c r="I319" t="s">
        <v>1831</v>
      </c>
    </row>
    <row r="320" spans="1:9" x14ac:dyDescent="0.2">
      <c r="A320" t="s">
        <v>5741</v>
      </c>
      <c r="B320" t="s">
        <v>5742</v>
      </c>
      <c r="C320" t="s">
        <v>5738</v>
      </c>
      <c r="D320" t="s">
        <v>6389</v>
      </c>
      <c r="E320">
        <v>188.86</v>
      </c>
      <c r="F320" t="s">
        <v>1831</v>
      </c>
      <c r="G320" t="s">
        <v>1831</v>
      </c>
      <c r="H320" t="s">
        <v>4918</v>
      </c>
      <c r="I320" t="s">
        <v>1831</v>
      </c>
    </row>
    <row r="321" spans="1:9" x14ac:dyDescent="0.2">
      <c r="A321" t="s">
        <v>5743</v>
      </c>
      <c r="B321" t="s">
        <v>5744</v>
      </c>
      <c r="C321" t="s">
        <v>5745</v>
      </c>
      <c r="D321" t="s">
        <v>6389</v>
      </c>
      <c r="E321">
        <v>18.12</v>
      </c>
      <c r="F321" t="s">
        <v>1831</v>
      </c>
      <c r="G321" t="s">
        <v>1831</v>
      </c>
      <c r="H321" t="s">
        <v>4918</v>
      </c>
      <c r="I321" t="s">
        <v>1831</v>
      </c>
    </row>
    <row r="322" spans="1:9" x14ac:dyDescent="0.2">
      <c r="A322" t="s">
        <v>5746</v>
      </c>
      <c r="B322" t="s">
        <v>5744</v>
      </c>
      <c r="C322" t="s">
        <v>5747</v>
      </c>
      <c r="D322" t="s">
        <v>6389</v>
      </c>
      <c r="E322">
        <v>18.12</v>
      </c>
      <c r="F322" t="s">
        <v>1831</v>
      </c>
      <c r="G322" t="s">
        <v>1831</v>
      </c>
      <c r="H322" t="s">
        <v>4918</v>
      </c>
      <c r="I322" t="s">
        <v>1831</v>
      </c>
    </row>
    <row r="323" spans="1:9" x14ac:dyDescent="0.2">
      <c r="A323" t="s">
        <v>5748</v>
      </c>
      <c r="B323" t="s">
        <v>5749</v>
      </c>
      <c r="C323" t="s">
        <v>5750</v>
      </c>
      <c r="D323" t="s">
        <v>6389</v>
      </c>
      <c r="E323">
        <v>99.36</v>
      </c>
      <c r="F323" t="s">
        <v>1831</v>
      </c>
      <c r="G323" t="s">
        <v>1831</v>
      </c>
      <c r="H323" t="s">
        <v>4918</v>
      </c>
      <c r="I323" t="s">
        <v>1831</v>
      </c>
    </row>
    <row r="324" spans="1:9" x14ac:dyDescent="0.2">
      <c r="A324" t="s">
        <v>5751</v>
      </c>
      <c r="B324" t="s">
        <v>5749</v>
      </c>
      <c r="C324" t="s">
        <v>5752</v>
      </c>
      <c r="D324" t="s">
        <v>6389</v>
      </c>
      <c r="E324">
        <v>99.36</v>
      </c>
      <c r="F324" t="s">
        <v>1831</v>
      </c>
      <c r="G324" t="s">
        <v>1831</v>
      </c>
      <c r="H324" t="s">
        <v>4918</v>
      </c>
      <c r="I324" t="s">
        <v>1831</v>
      </c>
    </row>
    <row r="325" spans="1:9" x14ac:dyDescent="0.2">
      <c r="A325" t="s">
        <v>5753</v>
      </c>
      <c r="B325" t="s">
        <v>5754</v>
      </c>
      <c r="C325" t="s">
        <v>5750</v>
      </c>
      <c r="D325" t="s">
        <v>6389</v>
      </c>
      <c r="E325">
        <v>104.6</v>
      </c>
      <c r="F325" t="s">
        <v>1831</v>
      </c>
      <c r="G325" t="s">
        <v>1831</v>
      </c>
      <c r="H325" t="s">
        <v>4918</v>
      </c>
      <c r="I325" t="s">
        <v>1831</v>
      </c>
    </row>
    <row r="326" spans="1:9" x14ac:dyDescent="0.2">
      <c r="A326" t="s">
        <v>5755</v>
      </c>
      <c r="B326" t="s">
        <v>5754</v>
      </c>
      <c r="C326" t="s">
        <v>5752</v>
      </c>
      <c r="D326" t="s">
        <v>6389</v>
      </c>
      <c r="E326">
        <v>104.6</v>
      </c>
      <c r="F326" t="s">
        <v>1831</v>
      </c>
      <c r="G326" t="s">
        <v>1831</v>
      </c>
      <c r="H326" t="s">
        <v>4918</v>
      </c>
      <c r="I326" t="s">
        <v>1831</v>
      </c>
    </row>
    <row r="327" spans="1:9" x14ac:dyDescent="0.2">
      <c r="A327" t="s">
        <v>5756</v>
      </c>
      <c r="B327" t="s">
        <v>5757</v>
      </c>
      <c r="C327" t="s">
        <v>5758</v>
      </c>
      <c r="D327" t="s">
        <v>6389</v>
      </c>
      <c r="E327">
        <v>89.12</v>
      </c>
      <c r="F327" t="s">
        <v>1831</v>
      </c>
      <c r="G327" t="s">
        <v>1831</v>
      </c>
      <c r="H327" t="s">
        <v>4918</v>
      </c>
      <c r="I327" t="s">
        <v>1831</v>
      </c>
    </row>
    <row r="328" spans="1:9" x14ac:dyDescent="0.2">
      <c r="A328" t="s">
        <v>5759</v>
      </c>
      <c r="B328" t="s">
        <v>5760</v>
      </c>
      <c r="C328" t="s">
        <v>5761</v>
      </c>
      <c r="D328" t="s">
        <v>6389</v>
      </c>
      <c r="E328">
        <v>38.71</v>
      </c>
      <c r="F328" t="s">
        <v>1831</v>
      </c>
      <c r="G328" t="s">
        <v>1831</v>
      </c>
      <c r="H328" t="s">
        <v>4918</v>
      </c>
      <c r="I328" t="s">
        <v>1831</v>
      </c>
    </row>
    <row r="329" spans="1:9" x14ac:dyDescent="0.2">
      <c r="A329" t="s">
        <v>5762</v>
      </c>
      <c r="B329" t="s">
        <v>5763</v>
      </c>
      <c r="C329" t="s">
        <v>2480</v>
      </c>
      <c r="D329" t="s">
        <v>6389</v>
      </c>
      <c r="E329">
        <v>31.33</v>
      </c>
      <c r="F329" t="s">
        <v>1831</v>
      </c>
      <c r="G329" t="s">
        <v>1831</v>
      </c>
      <c r="H329" t="s">
        <v>4918</v>
      </c>
      <c r="I329" t="s">
        <v>1831</v>
      </c>
    </row>
    <row r="330" spans="1:9" x14ac:dyDescent="0.2">
      <c r="A330" t="s">
        <v>5764</v>
      </c>
      <c r="B330" t="s">
        <v>5763</v>
      </c>
      <c r="C330" t="s">
        <v>2484</v>
      </c>
      <c r="D330" t="s">
        <v>6389</v>
      </c>
      <c r="E330">
        <v>31.33</v>
      </c>
      <c r="F330" t="s">
        <v>1831</v>
      </c>
      <c r="G330" t="s">
        <v>1831</v>
      </c>
      <c r="H330" t="s">
        <v>4918</v>
      </c>
      <c r="I330" t="s">
        <v>1831</v>
      </c>
    </row>
    <row r="331" spans="1:9" x14ac:dyDescent="0.2">
      <c r="A331" t="s">
        <v>5765</v>
      </c>
      <c r="B331" t="s">
        <v>5766</v>
      </c>
      <c r="C331" t="s">
        <v>2480</v>
      </c>
      <c r="D331" t="s">
        <v>6389</v>
      </c>
      <c r="E331">
        <v>33.43</v>
      </c>
      <c r="F331" t="s">
        <v>1831</v>
      </c>
      <c r="G331" t="s">
        <v>1831</v>
      </c>
      <c r="H331" t="s">
        <v>4918</v>
      </c>
      <c r="I331" t="s">
        <v>1831</v>
      </c>
    </row>
    <row r="332" spans="1:9" x14ac:dyDescent="0.2">
      <c r="A332" t="s">
        <v>5767</v>
      </c>
      <c r="B332" t="s">
        <v>5766</v>
      </c>
      <c r="C332" t="s">
        <v>2484</v>
      </c>
      <c r="D332" t="s">
        <v>6389</v>
      </c>
      <c r="E332">
        <v>33.43</v>
      </c>
      <c r="F332" t="s">
        <v>1831</v>
      </c>
      <c r="G332" t="s">
        <v>1831</v>
      </c>
      <c r="H332" t="s">
        <v>4918</v>
      </c>
      <c r="I332" t="s">
        <v>1831</v>
      </c>
    </row>
    <row r="333" spans="1:9" x14ac:dyDescent="0.2">
      <c r="A333" t="s">
        <v>5768</v>
      </c>
      <c r="B333" t="s">
        <v>5769</v>
      </c>
      <c r="C333" t="s">
        <v>2480</v>
      </c>
      <c r="D333" t="s">
        <v>6389</v>
      </c>
      <c r="E333">
        <v>36.39</v>
      </c>
      <c r="F333" t="s">
        <v>1831</v>
      </c>
      <c r="G333" t="s">
        <v>1831</v>
      </c>
      <c r="H333" t="s">
        <v>4918</v>
      </c>
      <c r="I333" t="s">
        <v>1831</v>
      </c>
    </row>
    <row r="334" spans="1:9" x14ac:dyDescent="0.2">
      <c r="A334" t="s">
        <v>5770</v>
      </c>
      <c r="B334" t="s">
        <v>5769</v>
      </c>
      <c r="C334" t="s">
        <v>2484</v>
      </c>
      <c r="D334" t="s">
        <v>6389</v>
      </c>
      <c r="E334">
        <v>36.39</v>
      </c>
      <c r="F334" t="s">
        <v>1831</v>
      </c>
      <c r="G334" t="s">
        <v>1831</v>
      </c>
      <c r="H334" t="s">
        <v>4918</v>
      </c>
      <c r="I334" t="s">
        <v>1831</v>
      </c>
    </row>
    <row r="335" spans="1:9" x14ac:dyDescent="0.2">
      <c r="A335" t="s">
        <v>5771</v>
      </c>
      <c r="B335" t="s">
        <v>5772</v>
      </c>
      <c r="C335" t="s">
        <v>2480</v>
      </c>
      <c r="D335" t="s">
        <v>6389</v>
      </c>
      <c r="E335">
        <v>32.82</v>
      </c>
      <c r="F335" t="s">
        <v>1831</v>
      </c>
      <c r="G335" t="s">
        <v>1831</v>
      </c>
      <c r="H335" t="s">
        <v>4918</v>
      </c>
      <c r="I335" t="s">
        <v>1831</v>
      </c>
    </row>
    <row r="336" spans="1:9" x14ac:dyDescent="0.2">
      <c r="A336" t="s">
        <v>5773</v>
      </c>
      <c r="B336" t="s">
        <v>5772</v>
      </c>
      <c r="C336" t="s">
        <v>2484</v>
      </c>
      <c r="D336" t="s">
        <v>6389</v>
      </c>
      <c r="E336">
        <v>32.82</v>
      </c>
      <c r="F336" t="s">
        <v>1831</v>
      </c>
      <c r="G336" t="s">
        <v>1831</v>
      </c>
      <c r="H336" t="s">
        <v>4918</v>
      </c>
      <c r="I336" t="s">
        <v>1831</v>
      </c>
    </row>
    <row r="337" spans="1:9" x14ac:dyDescent="0.2">
      <c r="A337" t="s">
        <v>5774</v>
      </c>
      <c r="B337" t="s">
        <v>5775</v>
      </c>
      <c r="C337" t="s">
        <v>2480</v>
      </c>
      <c r="D337" t="s">
        <v>6389</v>
      </c>
      <c r="E337">
        <v>40.54</v>
      </c>
      <c r="F337" t="s">
        <v>1831</v>
      </c>
      <c r="G337" t="s">
        <v>1831</v>
      </c>
      <c r="H337" t="s">
        <v>4918</v>
      </c>
      <c r="I337" t="s">
        <v>1831</v>
      </c>
    </row>
    <row r="338" spans="1:9" x14ac:dyDescent="0.2">
      <c r="A338" t="s">
        <v>5776</v>
      </c>
      <c r="B338" t="s">
        <v>5775</v>
      </c>
      <c r="C338" t="s">
        <v>2484</v>
      </c>
      <c r="D338" t="s">
        <v>6389</v>
      </c>
      <c r="E338">
        <v>40.54</v>
      </c>
      <c r="F338" t="s">
        <v>1831</v>
      </c>
      <c r="G338" t="s">
        <v>1831</v>
      </c>
      <c r="H338" t="s">
        <v>4918</v>
      </c>
      <c r="I338" t="s">
        <v>1831</v>
      </c>
    </row>
    <row r="339" spans="1:9" x14ac:dyDescent="0.2">
      <c r="A339" t="s">
        <v>5777</v>
      </c>
      <c r="B339" t="s">
        <v>5778</v>
      </c>
      <c r="C339" t="s">
        <v>5779</v>
      </c>
      <c r="D339" t="s">
        <v>6389</v>
      </c>
      <c r="E339">
        <v>35.799999999999997</v>
      </c>
      <c r="F339" t="s">
        <v>1831</v>
      </c>
      <c r="G339" t="s">
        <v>1831</v>
      </c>
      <c r="H339" t="s">
        <v>4918</v>
      </c>
      <c r="I339" t="s">
        <v>1831</v>
      </c>
    </row>
    <row r="340" spans="1:9" x14ac:dyDescent="0.2">
      <c r="A340" t="s">
        <v>5780</v>
      </c>
      <c r="B340" t="s">
        <v>5778</v>
      </c>
      <c r="C340" t="s">
        <v>5781</v>
      </c>
      <c r="D340" t="s">
        <v>6389</v>
      </c>
      <c r="E340">
        <v>35.799999999999997</v>
      </c>
      <c r="F340" t="s">
        <v>1831</v>
      </c>
      <c r="G340" t="s">
        <v>1831</v>
      </c>
      <c r="H340" t="s">
        <v>4918</v>
      </c>
      <c r="I340" t="s">
        <v>1831</v>
      </c>
    </row>
    <row r="341" spans="1:9" x14ac:dyDescent="0.2">
      <c r="A341" t="s">
        <v>6390</v>
      </c>
      <c r="B341" t="s">
        <v>4348</v>
      </c>
      <c r="C341" t="s">
        <v>1831</v>
      </c>
      <c r="D341" t="s">
        <v>6389</v>
      </c>
      <c r="E341">
        <v>208.38</v>
      </c>
      <c r="F341" t="s">
        <v>1831</v>
      </c>
      <c r="G341" t="s">
        <v>1831</v>
      </c>
      <c r="H341" t="s">
        <v>4918</v>
      </c>
      <c r="I341" t="s">
        <v>1831</v>
      </c>
    </row>
    <row r="342" spans="1:9" x14ac:dyDescent="0.2">
      <c r="A342" t="s">
        <v>6391</v>
      </c>
      <c r="B342" t="s">
        <v>4350</v>
      </c>
      <c r="C342" t="s">
        <v>1831</v>
      </c>
      <c r="D342" t="s">
        <v>6389</v>
      </c>
      <c r="E342">
        <v>210.08</v>
      </c>
      <c r="F342" t="s">
        <v>1831</v>
      </c>
      <c r="G342" t="s">
        <v>1831</v>
      </c>
      <c r="H342" t="s">
        <v>4918</v>
      </c>
      <c r="I342" t="s">
        <v>1831</v>
      </c>
    </row>
    <row r="343" spans="1:9" x14ac:dyDescent="0.2">
      <c r="A343" t="s">
        <v>6342</v>
      </c>
      <c r="B343" t="s">
        <v>6343</v>
      </c>
      <c r="C343" t="s">
        <v>6344</v>
      </c>
      <c r="D343" t="s">
        <v>6389</v>
      </c>
      <c r="E343">
        <v>146</v>
      </c>
      <c r="F343" t="s">
        <v>1831</v>
      </c>
      <c r="G343" t="s">
        <v>1831</v>
      </c>
      <c r="H343" t="s">
        <v>4918</v>
      </c>
      <c r="I343" t="s">
        <v>1831</v>
      </c>
    </row>
    <row r="344" spans="1:9" x14ac:dyDescent="0.2">
      <c r="A344" t="s">
        <v>6392</v>
      </c>
      <c r="B344" t="s">
        <v>4349</v>
      </c>
      <c r="C344" t="s">
        <v>1831</v>
      </c>
      <c r="D344" t="s">
        <v>6389</v>
      </c>
      <c r="E344">
        <v>208.38</v>
      </c>
      <c r="F344" t="s">
        <v>1831</v>
      </c>
      <c r="G344" t="s">
        <v>1831</v>
      </c>
      <c r="H344" t="s">
        <v>4918</v>
      </c>
      <c r="I344" t="s">
        <v>1831</v>
      </c>
    </row>
    <row r="345" spans="1:9" x14ac:dyDescent="0.2">
      <c r="A345" t="s">
        <v>6393</v>
      </c>
      <c r="B345" t="s">
        <v>4356</v>
      </c>
      <c r="C345" t="s">
        <v>4355</v>
      </c>
      <c r="D345" t="s">
        <v>6389</v>
      </c>
      <c r="E345">
        <v>298.98</v>
      </c>
      <c r="F345" t="s">
        <v>1831</v>
      </c>
      <c r="G345" t="s">
        <v>1831</v>
      </c>
      <c r="H345" t="s">
        <v>4918</v>
      </c>
      <c r="I345" t="s">
        <v>1831</v>
      </c>
    </row>
    <row r="346" spans="1:9" x14ac:dyDescent="0.2">
      <c r="A346" t="s">
        <v>6345</v>
      </c>
      <c r="B346" t="s">
        <v>6343</v>
      </c>
      <c r="C346" t="s">
        <v>6346</v>
      </c>
      <c r="D346" t="s">
        <v>6389</v>
      </c>
      <c r="E346">
        <v>146</v>
      </c>
      <c r="F346" t="s">
        <v>1831</v>
      </c>
      <c r="G346" t="s">
        <v>1831</v>
      </c>
      <c r="H346" t="s">
        <v>4918</v>
      </c>
      <c r="I346" t="s">
        <v>1831</v>
      </c>
    </row>
    <row r="347" spans="1:9" x14ac:dyDescent="0.2">
      <c r="A347" t="s">
        <v>6394</v>
      </c>
      <c r="B347" t="s">
        <v>4362</v>
      </c>
      <c r="C347" t="s">
        <v>1831</v>
      </c>
      <c r="D347" t="s">
        <v>6389</v>
      </c>
      <c r="E347">
        <v>163.93</v>
      </c>
      <c r="F347" t="s">
        <v>1831</v>
      </c>
      <c r="G347" t="s">
        <v>1831</v>
      </c>
      <c r="H347" t="s">
        <v>4918</v>
      </c>
      <c r="I347" t="s">
        <v>1831</v>
      </c>
    </row>
    <row r="348" spans="1:9" x14ac:dyDescent="0.2">
      <c r="A348" t="s">
        <v>6395</v>
      </c>
      <c r="B348" t="s">
        <v>6349</v>
      </c>
      <c r="C348" t="s">
        <v>6350</v>
      </c>
      <c r="D348" t="s">
        <v>6389</v>
      </c>
      <c r="E348">
        <v>47.3</v>
      </c>
      <c r="F348" t="s">
        <v>1831</v>
      </c>
      <c r="G348" t="s">
        <v>1831</v>
      </c>
      <c r="H348" t="s">
        <v>4918</v>
      </c>
      <c r="I348" t="s">
        <v>1831</v>
      </c>
    </row>
    <row r="349" spans="1:9" x14ac:dyDescent="0.2">
      <c r="A349" t="s">
        <v>6396</v>
      </c>
      <c r="B349" t="s">
        <v>6352</v>
      </c>
      <c r="C349" t="s">
        <v>6350</v>
      </c>
      <c r="D349" t="s">
        <v>6389</v>
      </c>
      <c r="E349">
        <v>49.82</v>
      </c>
      <c r="F349" t="s">
        <v>1831</v>
      </c>
      <c r="G349" t="s">
        <v>1831</v>
      </c>
      <c r="H349" t="s">
        <v>4918</v>
      </c>
      <c r="I349" t="s">
        <v>1831</v>
      </c>
    </row>
    <row r="350" spans="1:9" x14ac:dyDescent="0.2">
      <c r="A350" t="s">
        <v>6397</v>
      </c>
      <c r="B350" t="s">
        <v>6354</v>
      </c>
      <c r="C350" t="s">
        <v>6350</v>
      </c>
      <c r="D350" t="s">
        <v>6389</v>
      </c>
      <c r="E350">
        <v>52.16</v>
      </c>
      <c r="F350" t="s">
        <v>1831</v>
      </c>
      <c r="G350" t="s">
        <v>1831</v>
      </c>
      <c r="H350" t="s">
        <v>4918</v>
      </c>
      <c r="I350" t="s">
        <v>1831</v>
      </c>
    </row>
    <row r="351" spans="1:9" x14ac:dyDescent="0.2">
      <c r="A351" t="s">
        <v>6398</v>
      </c>
      <c r="B351" t="s">
        <v>4371</v>
      </c>
      <c r="C351" t="s">
        <v>1831</v>
      </c>
      <c r="D351" t="s">
        <v>6389</v>
      </c>
      <c r="E351">
        <v>113.62</v>
      </c>
      <c r="F351" t="s">
        <v>1831</v>
      </c>
      <c r="G351" t="s">
        <v>1831</v>
      </c>
      <c r="H351" t="s">
        <v>4918</v>
      </c>
      <c r="I351" t="s">
        <v>1831</v>
      </c>
    </row>
    <row r="352" spans="1:9" x14ac:dyDescent="0.2">
      <c r="A352" t="s">
        <v>6399</v>
      </c>
      <c r="B352" t="s">
        <v>4372</v>
      </c>
      <c r="C352" t="s">
        <v>1831</v>
      </c>
      <c r="D352" t="s">
        <v>6389</v>
      </c>
      <c r="E352">
        <v>113.62</v>
      </c>
      <c r="F352" t="s">
        <v>1831</v>
      </c>
      <c r="G352" t="s">
        <v>1831</v>
      </c>
      <c r="H352" t="s">
        <v>4918</v>
      </c>
      <c r="I352" t="s">
        <v>1831</v>
      </c>
    </row>
    <row r="353" spans="1:9" x14ac:dyDescent="0.2">
      <c r="A353" t="s">
        <v>6400</v>
      </c>
      <c r="B353" t="s">
        <v>4383</v>
      </c>
      <c r="C353" t="s">
        <v>1831</v>
      </c>
      <c r="D353" t="s">
        <v>6389</v>
      </c>
      <c r="E353">
        <v>171.55</v>
      </c>
      <c r="F353" t="s">
        <v>1831</v>
      </c>
      <c r="G353" t="s">
        <v>1831</v>
      </c>
      <c r="H353" t="s">
        <v>4918</v>
      </c>
      <c r="I353" t="s">
        <v>1831</v>
      </c>
    </row>
    <row r="354" spans="1:9" x14ac:dyDescent="0.2">
      <c r="A354" t="s">
        <v>6401</v>
      </c>
      <c r="B354" t="s">
        <v>4390</v>
      </c>
      <c r="C354" t="s">
        <v>1831</v>
      </c>
      <c r="D354" t="s">
        <v>6389</v>
      </c>
      <c r="E354">
        <v>399.3</v>
      </c>
      <c r="F354" t="s">
        <v>1831</v>
      </c>
      <c r="G354" t="s">
        <v>1831</v>
      </c>
      <c r="H354" t="s">
        <v>4918</v>
      </c>
      <c r="I354" t="s">
        <v>1831</v>
      </c>
    </row>
    <row r="355" spans="1:9" x14ac:dyDescent="0.2">
      <c r="A355" t="s">
        <v>6402</v>
      </c>
      <c r="B355" t="s">
        <v>4395</v>
      </c>
      <c r="C355" t="s">
        <v>1831</v>
      </c>
      <c r="D355" t="s">
        <v>6389</v>
      </c>
      <c r="E355">
        <v>474.39</v>
      </c>
      <c r="F355" t="s">
        <v>1831</v>
      </c>
      <c r="G355" t="s">
        <v>1831</v>
      </c>
      <c r="H355" t="s">
        <v>4918</v>
      </c>
      <c r="I355" t="s">
        <v>1831</v>
      </c>
    </row>
    <row r="356" spans="1:9" x14ac:dyDescent="0.2">
      <c r="A356" t="s">
        <v>4320</v>
      </c>
      <c r="B356" t="s">
        <v>4321</v>
      </c>
      <c r="C356" t="s">
        <v>1831</v>
      </c>
      <c r="D356" t="s">
        <v>6389</v>
      </c>
      <c r="E356">
        <v>137.13999999999999</v>
      </c>
      <c r="F356" t="s">
        <v>1831</v>
      </c>
      <c r="G356" t="s">
        <v>1831</v>
      </c>
      <c r="H356" t="s">
        <v>4918</v>
      </c>
      <c r="I356" t="s">
        <v>1831</v>
      </c>
    </row>
    <row r="357" spans="1:9" x14ac:dyDescent="0.2">
      <c r="A357" t="s">
        <v>4322</v>
      </c>
      <c r="B357" t="s">
        <v>4323</v>
      </c>
      <c r="C357" t="s">
        <v>1831</v>
      </c>
      <c r="D357" t="s">
        <v>6389</v>
      </c>
      <c r="E357">
        <v>137.13999999999999</v>
      </c>
      <c r="F357" t="s">
        <v>1831</v>
      </c>
      <c r="G357" t="s">
        <v>1831</v>
      </c>
      <c r="H357" t="s">
        <v>4918</v>
      </c>
      <c r="I357" t="s">
        <v>1831</v>
      </c>
    </row>
    <row r="358" spans="1:9" x14ac:dyDescent="0.2">
      <c r="A358" t="s">
        <v>4324</v>
      </c>
      <c r="B358" t="s">
        <v>4325</v>
      </c>
      <c r="C358" t="s">
        <v>1831</v>
      </c>
      <c r="D358" t="s">
        <v>6389</v>
      </c>
      <c r="E358">
        <v>204.63</v>
      </c>
      <c r="F358" t="s">
        <v>1831</v>
      </c>
      <c r="G358" t="s">
        <v>1831</v>
      </c>
      <c r="H358" t="s">
        <v>4918</v>
      </c>
      <c r="I358" t="s">
        <v>1831</v>
      </c>
    </row>
    <row r="359" spans="1:9" x14ac:dyDescent="0.2">
      <c r="A359" t="s">
        <v>4326</v>
      </c>
      <c r="B359" t="s">
        <v>4327</v>
      </c>
      <c r="C359" t="s">
        <v>1831</v>
      </c>
      <c r="D359" t="s">
        <v>6389</v>
      </c>
      <c r="E359">
        <v>204.63</v>
      </c>
      <c r="F359" t="s">
        <v>1831</v>
      </c>
      <c r="G359" t="s">
        <v>1831</v>
      </c>
      <c r="H359" t="s">
        <v>4918</v>
      </c>
      <c r="I359" t="s">
        <v>1831</v>
      </c>
    </row>
    <row r="360" spans="1:9" x14ac:dyDescent="0.2">
      <c r="A360" t="s">
        <v>4328</v>
      </c>
      <c r="B360" t="s">
        <v>4329</v>
      </c>
      <c r="C360" t="s">
        <v>1831</v>
      </c>
      <c r="D360" t="s">
        <v>6389</v>
      </c>
      <c r="E360">
        <v>209.7</v>
      </c>
      <c r="F360" t="s">
        <v>1831</v>
      </c>
      <c r="G360" t="s">
        <v>1831</v>
      </c>
      <c r="H360" t="s">
        <v>4918</v>
      </c>
      <c r="I360" t="s">
        <v>1831</v>
      </c>
    </row>
    <row r="361" spans="1:9" x14ac:dyDescent="0.2">
      <c r="A361" t="s">
        <v>4330</v>
      </c>
      <c r="B361" t="s">
        <v>4331</v>
      </c>
      <c r="C361" t="s">
        <v>1831</v>
      </c>
      <c r="D361" t="s">
        <v>6389</v>
      </c>
      <c r="E361">
        <v>209.7</v>
      </c>
      <c r="F361" t="s">
        <v>1831</v>
      </c>
      <c r="G361" t="s">
        <v>1831</v>
      </c>
      <c r="H361" t="s">
        <v>4918</v>
      </c>
      <c r="I361" t="s">
        <v>1831</v>
      </c>
    </row>
    <row r="362" spans="1:9" x14ac:dyDescent="0.2">
      <c r="A362" t="s">
        <v>4332</v>
      </c>
      <c r="B362" t="s">
        <v>4333</v>
      </c>
      <c r="C362" t="s">
        <v>1831</v>
      </c>
      <c r="D362" t="s">
        <v>6389</v>
      </c>
      <c r="E362">
        <v>193.11</v>
      </c>
      <c r="F362" t="s">
        <v>1831</v>
      </c>
      <c r="G362" t="s">
        <v>1831</v>
      </c>
      <c r="H362" t="s">
        <v>4918</v>
      </c>
      <c r="I362" t="s">
        <v>1831</v>
      </c>
    </row>
    <row r="363" spans="1:9" x14ac:dyDescent="0.2">
      <c r="A363" t="s">
        <v>4334</v>
      </c>
      <c r="B363" t="s">
        <v>4335</v>
      </c>
      <c r="C363" t="s">
        <v>1831</v>
      </c>
      <c r="D363" t="s">
        <v>6389</v>
      </c>
      <c r="E363">
        <v>193.11</v>
      </c>
      <c r="F363" t="s">
        <v>1831</v>
      </c>
      <c r="G363" t="s">
        <v>1831</v>
      </c>
      <c r="H363" t="s">
        <v>4918</v>
      </c>
      <c r="I363" t="s">
        <v>1831</v>
      </c>
    </row>
    <row r="364" spans="1:9" x14ac:dyDescent="0.2">
      <c r="A364" t="s">
        <v>4336</v>
      </c>
      <c r="B364" t="s">
        <v>4337</v>
      </c>
      <c r="C364" t="s">
        <v>1831</v>
      </c>
      <c r="D364" t="s">
        <v>6389</v>
      </c>
      <c r="E364">
        <v>215.78</v>
      </c>
      <c r="F364" t="s">
        <v>1831</v>
      </c>
      <c r="G364" t="s">
        <v>1831</v>
      </c>
      <c r="H364" t="s">
        <v>4918</v>
      </c>
      <c r="I364" t="s">
        <v>1831</v>
      </c>
    </row>
    <row r="365" spans="1:9" x14ac:dyDescent="0.2">
      <c r="A365" t="s">
        <v>4338</v>
      </c>
      <c r="B365" t="s">
        <v>4339</v>
      </c>
      <c r="C365" t="s">
        <v>1831</v>
      </c>
      <c r="D365" t="s">
        <v>6389</v>
      </c>
      <c r="E365">
        <v>215.78</v>
      </c>
      <c r="F365" t="s">
        <v>1831</v>
      </c>
      <c r="G365" t="s">
        <v>1831</v>
      </c>
      <c r="H365" t="s">
        <v>4918</v>
      </c>
      <c r="I365" t="s">
        <v>1831</v>
      </c>
    </row>
    <row r="366" spans="1:9" x14ac:dyDescent="0.2">
      <c r="A366" t="s">
        <v>4340</v>
      </c>
      <c r="B366" t="s">
        <v>4341</v>
      </c>
      <c r="C366" t="s">
        <v>1831</v>
      </c>
      <c r="D366" t="s">
        <v>6389</v>
      </c>
      <c r="E366">
        <v>137.13999999999999</v>
      </c>
      <c r="F366" t="s">
        <v>1831</v>
      </c>
      <c r="G366" t="s">
        <v>1831</v>
      </c>
      <c r="H366" t="s">
        <v>4918</v>
      </c>
      <c r="I366" t="s">
        <v>1831</v>
      </c>
    </row>
    <row r="367" spans="1:9" x14ac:dyDescent="0.2">
      <c r="A367" t="s">
        <v>4342</v>
      </c>
      <c r="B367" t="s">
        <v>4343</v>
      </c>
      <c r="C367" t="s">
        <v>1831</v>
      </c>
      <c r="D367" t="s">
        <v>6389</v>
      </c>
      <c r="E367">
        <v>137.13999999999999</v>
      </c>
      <c r="F367" t="s">
        <v>1831</v>
      </c>
      <c r="G367" t="s">
        <v>1831</v>
      </c>
      <c r="H367" t="s">
        <v>4918</v>
      </c>
      <c r="I367" t="s">
        <v>1831</v>
      </c>
    </row>
    <row r="368" spans="1:9" x14ac:dyDescent="0.2">
      <c r="A368" t="s">
        <v>4344</v>
      </c>
      <c r="B368" t="s">
        <v>4345</v>
      </c>
      <c r="C368" t="s">
        <v>1831</v>
      </c>
      <c r="D368" t="s">
        <v>6389</v>
      </c>
      <c r="E368">
        <v>225.14</v>
      </c>
      <c r="F368" t="s">
        <v>1831</v>
      </c>
      <c r="G368" t="s">
        <v>1831</v>
      </c>
      <c r="H368" t="s">
        <v>4918</v>
      </c>
      <c r="I368" t="s">
        <v>1831</v>
      </c>
    </row>
    <row r="369" spans="1:9" x14ac:dyDescent="0.2">
      <c r="A369" t="s">
        <v>4346</v>
      </c>
      <c r="B369" t="s">
        <v>4347</v>
      </c>
      <c r="C369" t="s">
        <v>1831</v>
      </c>
      <c r="D369" t="s">
        <v>6389</v>
      </c>
      <c r="E369">
        <v>225.14</v>
      </c>
      <c r="F369" t="s">
        <v>1831</v>
      </c>
      <c r="G369" t="s">
        <v>1831</v>
      </c>
      <c r="H369" t="s">
        <v>4918</v>
      </c>
      <c r="I369" t="s">
        <v>1831</v>
      </c>
    </row>
    <row r="370" spans="1:9" x14ac:dyDescent="0.2">
      <c r="A370" t="s">
        <v>4351</v>
      </c>
      <c r="B370" t="s">
        <v>4352</v>
      </c>
      <c r="C370" t="s">
        <v>1831</v>
      </c>
      <c r="D370" t="s">
        <v>6389</v>
      </c>
      <c r="E370">
        <v>210.08</v>
      </c>
      <c r="F370" t="s">
        <v>1831</v>
      </c>
      <c r="G370" t="s">
        <v>1831</v>
      </c>
      <c r="H370" t="s">
        <v>4918</v>
      </c>
      <c r="I370" t="s">
        <v>1831</v>
      </c>
    </row>
    <row r="371" spans="1:9" x14ac:dyDescent="0.2">
      <c r="A371" t="s">
        <v>5782</v>
      </c>
      <c r="B371" t="s">
        <v>5783</v>
      </c>
      <c r="C371" t="s">
        <v>5784</v>
      </c>
      <c r="D371" t="s">
        <v>6389</v>
      </c>
      <c r="E371">
        <v>83.89</v>
      </c>
      <c r="F371" t="s">
        <v>1831</v>
      </c>
      <c r="G371" t="s">
        <v>1831</v>
      </c>
      <c r="H371" t="s">
        <v>4918</v>
      </c>
      <c r="I371" t="s">
        <v>1831</v>
      </c>
    </row>
    <row r="372" spans="1:9" x14ac:dyDescent="0.2">
      <c r="A372" t="s">
        <v>5785</v>
      </c>
      <c r="B372" t="s">
        <v>5783</v>
      </c>
      <c r="C372" t="s">
        <v>5786</v>
      </c>
      <c r="D372" t="s">
        <v>6389</v>
      </c>
      <c r="E372">
        <v>109.91</v>
      </c>
      <c r="F372" t="s">
        <v>1831</v>
      </c>
      <c r="G372" t="s">
        <v>1831</v>
      </c>
      <c r="H372" t="s">
        <v>4918</v>
      </c>
      <c r="I372" t="s">
        <v>1831</v>
      </c>
    </row>
    <row r="373" spans="1:9" x14ac:dyDescent="0.2">
      <c r="A373" t="s">
        <v>5787</v>
      </c>
      <c r="B373" t="s">
        <v>6403</v>
      </c>
      <c r="C373" t="s">
        <v>5789</v>
      </c>
      <c r="D373" t="s">
        <v>6389</v>
      </c>
      <c r="E373">
        <v>205.33</v>
      </c>
      <c r="F373" t="s">
        <v>1831</v>
      </c>
      <c r="G373" t="s">
        <v>1831</v>
      </c>
      <c r="H373" t="s">
        <v>4918</v>
      </c>
      <c r="I373" t="s">
        <v>1831</v>
      </c>
    </row>
    <row r="374" spans="1:9" x14ac:dyDescent="0.2">
      <c r="A374" t="s">
        <v>5788</v>
      </c>
      <c r="B374" t="s">
        <v>6404</v>
      </c>
      <c r="C374" t="s">
        <v>5789</v>
      </c>
      <c r="D374" t="s">
        <v>6389</v>
      </c>
      <c r="E374">
        <v>229.4</v>
      </c>
      <c r="F374" t="s">
        <v>1831</v>
      </c>
      <c r="G374" t="s">
        <v>1831</v>
      </c>
      <c r="H374" t="s">
        <v>4918</v>
      </c>
      <c r="I374" t="s">
        <v>1831</v>
      </c>
    </row>
    <row r="375" spans="1:9" x14ac:dyDescent="0.2">
      <c r="A375" t="s">
        <v>5790</v>
      </c>
      <c r="B375" t="s">
        <v>5791</v>
      </c>
      <c r="C375" t="s">
        <v>5792</v>
      </c>
      <c r="D375" t="s">
        <v>6389</v>
      </c>
      <c r="E375">
        <v>83.89</v>
      </c>
      <c r="F375" t="s">
        <v>1831</v>
      </c>
      <c r="G375" t="s">
        <v>1831</v>
      </c>
      <c r="H375" t="s">
        <v>4918</v>
      </c>
      <c r="I375" t="s">
        <v>1831</v>
      </c>
    </row>
    <row r="376" spans="1:9" x14ac:dyDescent="0.2">
      <c r="A376" t="s">
        <v>5793</v>
      </c>
      <c r="B376" t="s">
        <v>5794</v>
      </c>
      <c r="C376" t="s">
        <v>5792</v>
      </c>
      <c r="D376" t="s">
        <v>6389</v>
      </c>
      <c r="E376">
        <v>109.91</v>
      </c>
      <c r="F376" t="s">
        <v>1831</v>
      </c>
      <c r="G376" t="s">
        <v>1831</v>
      </c>
      <c r="H376" t="s">
        <v>4918</v>
      </c>
      <c r="I376" t="s">
        <v>1831</v>
      </c>
    </row>
    <row r="377" spans="1:9" x14ac:dyDescent="0.2">
      <c r="A377" t="s">
        <v>5795</v>
      </c>
      <c r="B377" t="s">
        <v>6405</v>
      </c>
      <c r="C377" t="s">
        <v>5789</v>
      </c>
      <c r="D377" t="s">
        <v>6389</v>
      </c>
      <c r="E377">
        <v>205.33</v>
      </c>
      <c r="F377" t="s">
        <v>1831</v>
      </c>
      <c r="G377" t="s">
        <v>1831</v>
      </c>
      <c r="H377" t="s">
        <v>4918</v>
      </c>
      <c r="I377" t="s">
        <v>1831</v>
      </c>
    </row>
    <row r="378" spans="1:9" x14ac:dyDescent="0.2">
      <c r="A378" t="s">
        <v>5796</v>
      </c>
      <c r="B378" t="s">
        <v>6406</v>
      </c>
      <c r="C378" t="s">
        <v>5789</v>
      </c>
      <c r="D378" t="s">
        <v>6389</v>
      </c>
      <c r="E378">
        <v>229.4</v>
      </c>
      <c r="F378" t="s">
        <v>1831</v>
      </c>
      <c r="G378" t="s">
        <v>1831</v>
      </c>
      <c r="H378" t="s">
        <v>4918</v>
      </c>
      <c r="I378" t="s">
        <v>1831</v>
      </c>
    </row>
    <row r="379" spans="1:9" x14ac:dyDescent="0.2">
      <c r="A379" t="s">
        <v>5797</v>
      </c>
      <c r="B379" t="s">
        <v>5798</v>
      </c>
      <c r="C379" t="s">
        <v>5799</v>
      </c>
      <c r="D379" t="s">
        <v>6389</v>
      </c>
      <c r="E379">
        <v>66.03</v>
      </c>
      <c r="F379" t="s">
        <v>1831</v>
      </c>
      <c r="G379" t="s">
        <v>1831</v>
      </c>
      <c r="H379" t="s">
        <v>4918</v>
      </c>
      <c r="I379" t="s">
        <v>1831</v>
      </c>
    </row>
    <row r="380" spans="1:9" x14ac:dyDescent="0.2">
      <c r="A380" t="s">
        <v>5800</v>
      </c>
      <c r="B380" t="s">
        <v>5801</v>
      </c>
      <c r="C380" t="s">
        <v>5799</v>
      </c>
      <c r="D380" t="s">
        <v>6389</v>
      </c>
      <c r="E380">
        <v>81.94</v>
      </c>
      <c r="F380" t="s">
        <v>1831</v>
      </c>
      <c r="G380" t="s">
        <v>1831</v>
      </c>
      <c r="H380" t="s">
        <v>4918</v>
      </c>
      <c r="I380" t="s">
        <v>1831</v>
      </c>
    </row>
    <row r="381" spans="1:9" x14ac:dyDescent="0.2">
      <c r="A381" t="s">
        <v>5802</v>
      </c>
      <c r="B381" t="s">
        <v>5798</v>
      </c>
      <c r="C381" t="s">
        <v>5803</v>
      </c>
      <c r="D381" t="s">
        <v>6389</v>
      </c>
      <c r="E381">
        <v>116.8</v>
      </c>
      <c r="F381" t="s">
        <v>1831</v>
      </c>
      <c r="G381" t="s">
        <v>1831</v>
      </c>
      <c r="H381" t="s">
        <v>4918</v>
      </c>
      <c r="I381" t="s">
        <v>1831</v>
      </c>
    </row>
    <row r="382" spans="1:9" x14ac:dyDescent="0.2">
      <c r="A382" t="s">
        <v>5804</v>
      </c>
      <c r="B382" t="s">
        <v>5801</v>
      </c>
      <c r="C382" t="s">
        <v>5803</v>
      </c>
      <c r="D382" t="s">
        <v>6389</v>
      </c>
      <c r="E382">
        <v>132.71</v>
      </c>
      <c r="F382" t="s">
        <v>1831</v>
      </c>
      <c r="G382" t="s">
        <v>1831</v>
      </c>
      <c r="H382" t="s">
        <v>4918</v>
      </c>
      <c r="I382" t="s">
        <v>1831</v>
      </c>
    </row>
    <row r="383" spans="1:9" x14ac:dyDescent="0.2">
      <c r="A383" t="s">
        <v>5805</v>
      </c>
      <c r="B383" t="s">
        <v>5798</v>
      </c>
      <c r="C383" t="s">
        <v>5789</v>
      </c>
      <c r="D383" t="s">
        <v>6389</v>
      </c>
      <c r="E383">
        <v>125.16</v>
      </c>
      <c r="F383" t="s">
        <v>1831</v>
      </c>
      <c r="G383" t="s">
        <v>1831</v>
      </c>
      <c r="H383" t="s">
        <v>4918</v>
      </c>
      <c r="I383" t="s">
        <v>1831</v>
      </c>
    </row>
    <row r="384" spans="1:9" x14ac:dyDescent="0.2">
      <c r="A384" t="s">
        <v>5806</v>
      </c>
      <c r="B384" t="s">
        <v>5801</v>
      </c>
      <c r="C384" t="s">
        <v>5789</v>
      </c>
      <c r="D384" t="s">
        <v>6389</v>
      </c>
      <c r="E384">
        <v>140.13999999999999</v>
      </c>
      <c r="F384" t="s">
        <v>1831</v>
      </c>
      <c r="G384" t="s">
        <v>1831</v>
      </c>
      <c r="H384" t="s">
        <v>4918</v>
      </c>
      <c r="I384" t="s">
        <v>1831</v>
      </c>
    </row>
    <row r="385" spans="1:9" x14ac:dyDescent="0.2">
      <c r="A385" t="s">
        <v>5807</v>
      </c>
      <c r="B385" t="s">
        <v>5808</v>
      </c>
      <c r="C385" t="s">
        <v>5799</v>
      </c>
      <c r="D385" t="s">
        <v>6389</v>
      </c>
      <c r="E385">
        <v>66.03</v>
      </c>
      <c r="F385" t="s">
        <v>1831</v>
      </c>
      <c r="G385" t="s">
        <v>1831</v>
      </c>
      <c r="H385" t="s">
        <v>4918</v>
      </c>
      <c r="I385" t="s">
        <v>1831</v>
      </c>
    </row>
    <row r="386" spans="1:9" x14ac:dyDescent="0.2">
      <c r="A386" t="s">
        <v>5809</v>
      </c>
      <c r="B386" t="s">
        <v>5810</v>
      </c>
      <c r="C386" t="s">
        <v>5799</v>
      </c>
      <c r="D386" t="s">
        <v>6389</v>
      </c>
      <c r="E386">
        <v>81.94</v>
      </c>
      <c r="F386" t="s">
        <v>1831</v>
      </c>
      <c r="G386" t="s">
        <v>1831</v>
      </c>
      <c r="H386" t="s">
        <v>4918</v>
      </c>
      <c r="I386" t="s">
        <v>1831</v>
      </c>
    </row>
    <row r="387" spans="1:9" x14ac:dyDescent="0.2">
      <c r="A387" t="s">
        <v>5811</v>
      </c>
      <c r="B387" t="s">
        <v>5808</v>
      </c>
      <c r="C387" t="s">
        <v>5803</v>
      </c>
      <c r="D387" t="s">
        <v>6389</v>
      </c>
      <c r="E387">
        <v>116.8</v>
      </c>
      <c r="F387" t="s">
        <v>1831</v>
      </c>
      <c r="G387" t="s">
        <v>1831</v>
      </c>
      <c r="H387" t="s">
        <v>4918</v>
      </c>
      <c r="I387" t="s">
        <v>1831</v>
      </c>
    </row>
    <row r="388" spans="1:9" x14ac:dyDescent="0.2">
      <c r="A388" t="s">
        <v>5812</v>
      </c>
      <c r="B388" t="s">
        <v>5810</v>
      </c>
      <c r="C388" t="s">
        <v>5803</v>
      </c>
      <c r="D388" t="s">
        <v>6389</v>
      </c>
      <c r="E388">
        <v>132.71</v>
      </c>
      <c r="F388" t="s">
        <v>1831</v>
      </c>
      <c r="G388" t="s">
        <v>1831</v>
      </c>
      <c r="H388" t="s">
        <v>4918</v>
      </c>
      <c r="I388" t="s">
        <v>1831</v>
      </c>
    </row>
    <row r="389" spans="1:9" x14ac:dyDescent="0.2">
      <c r="A389" t="s">
        <v>5813</v>
      </c>
      <c r="B389" t="s">
        <v>5808</v>
      </c>
      <c r="C389" t="s">
        <v>5789</v>
      </c>
      <c r="D389" t="s">
        <v>6389</v>
      </c>
      <c r="E389">
        <v>125.16</v>
      </c>
      <c r="F389" t="s">
        <v>1831</v>
      </c>
      <c r="G389" t="s">
        <v>1831</v>
      </c>
      <c r="H389" t="s">
        <v>4918</v>
      </c>
      <c r="I389" t="s">
        <v>1831</v>
      </c>
    </row>
    <row r="390" spans="1:9" x14ac:dyDescent="0.2">
      <c r="A390" t="s">
        <v>5814</v>
      </c>
      <c r="B390" t="s">
        <v>5810</v>
      </c>
      <c r="C390" t="s">
        <v>5789</v>
      </c>
      <c r="D390" t="s">
        <v>6389</v>
      </c>
      <c r="E390">
        <v>140.13999999999999</v>
      </c>
      <c r="F390" t="s">
        <v>1831</v>
      </c>
      <c r="G390" t="s">
        <v>1831</v>
      </c>
      <c r="H390" t="s">
        <v>4918</v>
      </c>
      <c r="I390" t="s">
        <v>1831</v>
      </c>
    </row>
    <row r="391" spans="1:9" x14ac:dyDescent="0.2">
      <c r="A391" t="s">
        <v>5815</v>
      </c>
      <c r="B391" t="s">
        <v>5816</v>
      </c>
      <c r="C391" t="s">
        <v>5817</v>
      </c>
      <c r="D391" t="s">
        <v>6389</v>
      </c>
      <c r="E391">
        <v>55.15</v>
      </c>
      <c r="F391" t="s">
        <v>1831</v>
      </c>
      <c r="G391" t="s">
        <v>1831</v>
      </c>
      <c r="H391" t="s">
        <v>4918</v>
      </c>
      <c r="I391" t="s">
        <v>1831</v>
      </c>
    </row>
    <row r="392" spans="1:9" x14ac:dyDescent="0.2">
      <c r="A392" t="s">
        <v>5818</v>
      </c>
      <c r="B392" t="s">
        <v>5819</v>
      </c>
      <c r="C392" t="s">
        <v>5817</v>
      </c>
      <c r="D392" t="s">
        <v>6389</v>
      </c>
      <c r="E392">
        <v>66.959999999999994</v>
      </c>
      <c r="F392" t="s">
        <v>1831</v>
      </c>
      <c r="G392" t="s">
        <v>1831</v>
      </c>
      <c r="H392" t="s">
        <v>4918</v>
      </c>
      <c r="I392" t="s">
        <v>1831</v>
      </c>
    </row>
    <row r="393" spans="1:9" x14ac:dyDescent="0.2">
      <c r="A393" t="s">
        <v>5820</v>
      </c>
      <c r="B393" t="s">
        <v>5816</v>
      </c>
      <c r="C393" t="s">
        <v>5789</v>
      </c>
      <c r="D393" t="s">
        <v>6389</v>
      </c>
      <c r="E393">
        <v>97.86</v>
      </c>
      <c r="F393" t="s">
        <v>1831</v>
      </c>
      <c r="G393" t="s">
        <v>1831</v>
      </c>
      <c r="H393" t="s">
        <v>4918</v>
      </c>
      <c r="I393" t="s">
        <v>1831</v>
      </c>
    </row>
    <row r="394" spans="1:9" x14ac:dyDescent="0.2">
      <c r="A394" t="s">
        <v>5821</v>
      </c>
      <c r="B394" t="s">
        <v>5819</v>
      </c>
      <c r="C394" t="s">
        <v>5789</v>
      </c>
      <c r="D394" t="s">
        <v>6389</v>
      </c>
      <c r="E394">
        <v>108.99</v>
      </c>
      <c r="F394" t="s">
        <v>1831</v>
      </c>
      <c r="G394" t="s">
        <v>1831</v>
      </c>
      <c r="H394" t="s">
        <v>4918</v>
      </c>
      <c r="I394" t="s">
        <v>1831</v>
      </c>
    </row>
    <row r="395" spans="1:9" x14ac:dyDescent="0.2">
      <c r="A395" t="s">
        <v>5822</v>
      </c>
      <c r="B395" t="s">
        <v>5823</v>
      </c>
      <c r="C395" t="s">
        <v>5817</v>
      </c>
      <c r="D395" t="s">
        <v>6389</v>
      </c>
      <c r="E395">
        <v>55.15</v>
      </c>
      <c r="F395" t="s">
        <v>1831</v>
      </c>
      <c r="G395" t="s">
        <v>1831</v>
      </c>
      <c r="H395" t="s">
        <v>4918</v>
      </c>
      <c r="I395" t="s">
        <v>1831</v>
      </c>
    </row>
    <row r="396" spans="1:9" x14ac:dyDescent="0.2">
      <c r="A396" t="s">
        <v>5824</v>
      </c>
      <c r="B396" t="s">
        <v>5825</v>
      </c>
      <c r="C396" t="s">
        <v>5817</v>
      </c>
      <c r="D396" t="s">
        <v>6389</v>
      </c>
      <c r="E396">
        <v>66.959999999999994</v>
      </c>
      <c r="F396" t="s">
        <v>1831</v>
      </c>
      <c r="G396" t="s">
        <v>1831</v>
      </c>
      <c r="H396" t="s">
        <v>4918</v>
      </c>
      <c r="I396" t="s">
        <v>1831</v>
      </c>
    </row>
    <row r="397" spans="1:9" x14ac:dyDescent="0.2">
      <c r="A397" t="s">
        <v>5826</v>
      </c>
      <c r="B397" t="s">
        <v>5823</v>
      </c>
      <c r="C397" t="s">
        <v>5789</v>
      </c>
      <c r="D397" t="s">
        <v>6389</v>
      </c>
      <c r="E397">
        <v>97.86</v>
      </c>
      <c r="F397" t="s">
        <v>1831</v>
      </c>
      <c r="G397" t="s">
        <v>1831</v>
      </c>
      <c r="H397" t="s">
        <v>4918</v>
      </c>
      <c r="I397" t="s">
        <v>1831</v>
      </c>
    </row>
    <row r="398" spans="1:9" x14ac:dyDescent="0.2">
      <c r="A398" t="s">
        <v>5827</v>
      </c>
      <c r="B398" t="s">
        <v>5825</v>
      </c>
      <c r="C398" t="s">
        <v>5789</v>
      </c>
      <c r="D398" t="s">
        <v>6389</v>
      </c>
      <c r="E398">
        <v>108.99</v>
      </c>
      <c r="F398" t="s">
        <v>1831</v>
      </c>
      <c r="G398" t="s">
        <v>1831</v>
      </c>
      <c r="H398" t="s">
        <v>4918</v>
      </c>
      <c r="I398" t="s">
        <v>1831</v>
      </c>
    </row>
    <row r="399" spans="1:9" x14ac:dyDescent="0.2">
      <c r="A399" t="s">
        <v>5828</v>
      </c>
      <c r="B399" t="s">
        <v>5829</v>
      </c>
      <c r="C399" t="s">
        <v>5830</v>
      </c>
      <c r="D399" t="s">
        <v>6389</v>
      </c>
      <c r="E399">
        <v>157.36000000000001</v>
      </c>
      <c r="F399" t="s">
        <v>1831</v>
      </c>
      <c r="G399" t="s">
        <v>1831</v>
      </c>
      <c r="H399" t="s">
        <v>4918</v>
      </c>
      <c r="I399" t="s">
        <v>1831</v>
      </c>
    </row>
    <row r="400" spans="1:9" x14ac:dyDescent="0.2">
      <c r="A400" t="s">
        <v>5831</v>
      </c>
      <c r="B400" t="s">
        <v>5832</v>
      </c>
      <c r="C400" t="s">
        <v>5830</v>
      </c>
      <c r="D400" t="s">
        <v>6389</v>
      </c>
      <c r="E400">
        <v>153.43</v>
      </c>
      <c r="F400" t="s">
        <v>1831</v>
      </c>
      <c r="G400" t="s">
        <v>1831</v>
      </c>
      <c r="H400" t="s">
        <v>4918</v>
      </c>
      <c r="I400" t="s">
        <v>1831</v>
      </c>
    </row>
    <row r="401" spans="1:9" x14ac:dyDescent="0.2">
      <c r="A401" t="s">
        <v>5833</v>
      </c>
      <c r="B401" t="s">
        <v>5829</v>
      </c>
      <c r="C401" t="s">
        <v>5789</v>
      </c>
      <c r="D401" t="s">
        <v>6389</v>
      </c>
      <c r="E401">
        <v>289.77999999999997</v>
      </c>
      <c r="F401" t="s">
        <v>1831</v>
      </c>
      <c r="G401" t="s">
        <v>1831</v>
      </c>
      <c r="H401" t="s">
        <v>4918</v>
      </c>
      <c r="I401" t="s">
        <v>1831</v>
      </c>
    </row>
    <row r="402" spans="1:9" x14ac:dyDescent="0.2">
      <c r="A402" t="s">
        <v>5834</v>
      </c>
      <c r="B402" t="s">
        <v>5832</v>
      </c>
      <c r="C402" t="s">
        <v>5789</v>
      </c>
      <c r="D402" t="s">
        <v>6389</v>
      </c>
      <c r="E402">
        <v>286.07</v>
      </c>
      <c r="F402" t="s">
        <v>1831</v>
      </c>
      <c r="G402" t="s">
        <v>1831</v>
      </c>
      <c r="H402" t="s">
        <v>4918</v>
      </c>
      <c r="I402" t="s">
        <v>1831</v>
      </c>
    </row>
    <row r="403" spans="1:9" x14ac:dyDescent="0.2">
      <c r="A403" t="s">
        <v>5835</v>
      </c>
      <c r="B403" t="s">
        <v>5836</v>
      </c>
      <c r="C403" t="s">
        <v>5830</v>
      </c>
      <c r="D403" t="s">
        <v>6389</v>
      </c>
      <c r="E403">
        <v>157.36000000000001</v>
      </c>
      <c r="F403" t="s">
        <v>1831</v>
      </c>
      <c r="G403" t="s">
        <v>1831</v>
      </c>
      <c r="H403" t="s">
        <v>4918</v>
      </c>
      <c r="I403" t="s">
        <v>1831</v>
      </c>
    </row>
    <row r="404" spans="1:9" x14ac:dyDescent="0.2">
      <c r="A404" t="s">
        <v>5837</v>
      </c>
      <c r="B404" t="s">
        <v>5838</v>
      </c>
      <c r="C404" t="s">
        <v>5830</v>
      </c>
      <c r="D404" t="s">
        <v>6389</v>
      </c>
      <c r="E404">
        <v>153.43</v>
      </c>
      <c r="F404" t="s">
        <v>1831</v>
      </c>
      <c r="G404" t="s">
        <v>1831</v>
      </c>
      <c r="H404" t="s">
        <v>4918</v>
      </c>
      <c r="I404" t="s">
        <v>1831</v>
      </c>
    </row>
    <row r="405" spans="1:9" x14ac:dyDescent="0.2">
      <c r="A405" t="s">
        <v>5839</v>
      </c>
      <c r="B405" t="s">
        <v>5836</v>
      </c>
      <c r="C405" t="s">
        <v>5789</v>
      </c>
      <c r="D405" t="s">
        <v>6389</v>
      </c>
      <c r="E405">
        <v>289.77999999999997</v>
      </c>
      <c r="F405" t="s">
        <v>1831</v>
      </c>
      <c r="G405" t="s">
        <v>1831</v>
      </c>
      <c r="H405" t="s">
        <v>4918</v>
      </c>
      <c r="I405" t="s">
        <v>1831</v>
      </c>
    </row>
    <row r="406" spans="1:9" x14ac:dyDescent="0.2">
      <c r="A406" t="s">
        <v>5840</v>
      </c>
      <c r="B406" t="s">
        <v>5838</v>
      </c>
      <c r="C406" t="s">
        <v>5789</v>
      </c>
      <c r="D406" t="s">
        <v>6389</v>
      </c>
      <c r="E406">
        <v>286.07</v>
      </c>
      <c r="F406" t="s">
        <v>1831</v>
      </c>
      <c r="G406" t="s">
        <v>1831</v>
      </c>
      <c r="H406" t="s">
        <v>4918</v>
      </c>
      <c r="I406" t="s">
        <v>1831</v>
      </c>
    </row>
    <row r="407" spans="1:9" x14ac:dyDescent="0.2">
      <c r="A407" t="s">
        <v>5841</v>
      </c>
      <c r="B407" t="s">
        <v>5842</v>
      </c>
      <c r="C407" t="s">
        <v>5843</v>
      </c>
      <c r="D407" t="s">
        <v>6389</v>
      </c>
      <c r="E407">
        <v>84.1</v>
      </c>
      <c r="F407" t="s">
        <v>1831</v>
      </c>
      <c r="G407" t="s">
        <v>1831</v>
      </c>
      <c r="H407" t="s">
        <v>4918</v>
      </c>
      <c r="I407" t="s">
        <v>1831</v>
      </c>
    </row>
    <row r="408" spans="1:9" x14ac:dyDescent="0.2">
      <c r="A408" t="s">
        <v>5844</v>
      </c>
      <c r="B408" t="s">
        <v>5845</v>
      </c>
      <c r="C408" t="s">
        <v>5843</v>
      </c>
      <c r="D408" t="s">
        <v>6389</v>
      </c>
      <c r="E408">
        <v>103.17</v>
      </c>
      <c r="F408" t="s">
        <v>1831</v>
      </c>
      <c r="G408" t="s">
        <v>1831</v>
      </c>
      <c r="H408" t="s">
        <v>4918</v>
      </c>
      <c r="I408" t="s">
        <v>1831</v>
      </c>
    </row>
    <row r="409" spans="1:9" x14ac:dyDescent="0.2">
      <c r="A409" t="s">
        <v>5846</v>
      </c>
      <c r="B409" t="s">
        <v>5842</v>
      </c>
      <c r="C409" t="s">
        <v>5803</v>
      </c>
      <c r="D409" t="s">
        <v>6389</v>
      </c>
      <c r="E409">
        <v>132.19999999999999</v>
      </c>
      <c r="F409" t="s">
        <v>1831</v>
      </c>
      <c r="G409" t="s">
        <v>1831</v>
      </c>
      <c r="H409" t="s">
        <v>4918</v>
      </c>
      <c r="I409" t="s">
        <v>1831</v>
      </c>
    </row>
    <row r="410" spans="1:9" x14ac:dyDescent="0.2">
      <c r="A410" t="s">
        <v>5847</v>
      </c>
      <c r="B410" t="s">
        <v>5845</v>
      </c>
      <c r="C410" t="s">
        <v>5803</v>
      </c>
      <c r="D410" t="s">
        <v>6389</v>
      </c>
      <c r="E410">
        <v>151.28</v>
      </c>
      <c r="F410" t="s">
        <v>1831</v>
      </c>
      <c r="G410" t="s">
        <v>1831</v>
      </c>
      <c r="H410" t="s">
        <v>4918</v>
      </c>
      <c r="I410" t="s">
        <v>1831</v>
      </c>
    </row>
    <row r="411" spans="1:9" x14ac:dyDescent="0.2">
      <c r="A411" t="s">
        <v>5848</v>
      </c>
      <c r="B411" t="s">
        <v>5842</v>
      </c>
      <c r="C411" t="s">
        <v>5789</v>
      </c>
      <c r="D411" t="s">
        <v>6389</v>
      </c>
      <c r="E411">
        <v>158.38999999999999</v>
      </c>
      <c r="F411" t="s">
        <v>1831</v>
      </c>
      <c r="G411" t="s">
        <v>1831</v>
      </c>
      <c r="H411" t="s">
        <v>4918</v>
      </c>
      <c r="I411" t="s">
        <v>1831</v>
      </c>
    </row>
    <row r="412" spans="1:9" x14ac:dyDescent="0.2">
      <c r="A412" t="s">
        <v>5849</v>
      </c>
      <c r="B412" t="s">
        <v>5845</v>
      </c>
      <c r="C412" t="s">
        <v>5789</v>
      </c>
      <c r="D412" t="s">
        <v>6389</v>
      </c>
      <c r="E412">
        <v>176.35</v>
      </c>
      <c r="F412" t="s">
        <v>1831</v>
      </c>
      <c r="G412" t="s">
        <v>1831</v>
      </c>
      <c r="H412" t="s">
        <v>4918</v>
      </c>
      <c r="I412" t="s">
        <v>1831</v>
      </c>
    </row>
    <row r="413" spans="1:9" x14ac:dyDescent="0.2">
      <c r="A413" t="s">
        <v>5850</v>
      </c>
      <c r="B413" t="s">
        <v>5851</v>
      </c>
      <c r="C413" t="s">
        <v>5843</v>
      </c>
      <c r="D413" t="s">
        <v>6389</v>
      </c>
      <c r="E413">
        <v>84.1</v>
      </c>
      <c r="F413" t="s">
        <v>1831</v>
      </c>
      <c r="G413" t="s">
        <v>1831</v>
      </c>
      <c r="H413" t="s">
        <v>4918</v>
      </c>
      <c r="I413" t="s">
        <v>1831</v>
      </c>
    </row>
    <row r="414" spans="1:9" x14ac:dyDescent="0.2">
      <c r="A414" t="s">
        <v>5852</v>
      </c>
      <c r="B414" t="s">
        <v>5853</v>
      </c>
      <c r="C414" t="s">
        <v>5843</v>
      </c>
      <c r="D414" t="s">
        <v>6389</v>
      </c>
      <c r="E414">
        <v>103.17</v>
      </c>
      <c r="F414" t="s">
        <v>1831</v>
      </c>
      <c r="G414" t="s">
        <v>1831</v>
      </c>
      <c r="H414" t="s">
        <v>4918</v>
      </c>
      <c r="I414" t="s">
        <v>1831</v>
      </c>
    </row>
    <row r="415" spans="1:9" x14ac:dyDescent="0.2">
      <c r="A415" t="s">
        <v>5854</v>
      </c>
      <c r="B415" t="s">
        <v>5851</v>
      </c>
      <c r="C415" t="s">
        <v>5803</v>
      </c>
      <c r="D415" t="s">
        <v>6389</v>
      </c>
      <c r="E415">
        <v>132.19999999999999</v>
      </c>
      <c r="F415" t="s">
        <v>1831</v>
      </c>
      <c r="G415" t="s">
        <v>1831</v>
      </c>
      <c r="H415" t="s">
        <v>4918</v>
      </c>
      <c r="I415" t="s">
        <v>1831</v>
      </c>
    </row>
    <row r="416" spans="1:9" x14ac:dyDescent="0.2">
      <c r="A416" t="s">
        <v>5855</v>
      </c>
      <c r="B416" t="s">
        <v>5853</v>
      </c>
      <c r="C416" t="s">
        <v>5803</v>
      </c>
      <c r="D416" t="s">
        <v>6389</v>
      </c>
      <c r="E416">
        <v>151.28</v>
      </c>
      <c r="F416" t="s">
        <v>1831</v>
      </c>
      <c r="G416" t="s">
        <v>1831</v>
      </c>
      <c r="H416" t="s">
        <v>4918</v>
      </c>
      <c r="I416" t="s">
        <v>1831</v>
      </c>
    </row>
    <row r="417" spans="1:9" x14ac:dyDescent="0.2">
      <c r="A417" t="s">
        <v>5856</v>
      </c>
      <c r="B417" t="s">
        <v>5851</v>
      </c>
      <c r="C417" t="s">
        <v>5789</v>
      </c>
      <c r="D417" t="s">
        <v>6389</v>
      </c>
      <c r="E417">
        <v>158.38999999999999</v>
      </c>
      <c r="F417" t="s">
        <v>1831</v>
      </c>
      <c r="G417" t="s">
        <v>1831</v>
      </c>
      <c r="H417" t="s">
        <v>4918</v>
      </c>
      <c r="I417" t="s">
        <v>1831</v>
      </c>
    </row>
    <row r="418" spans="1:9" x14ac:dyDescent="0.2">
      <c r="A418" t="s">
        <v>5857</v>
      </c>
      <c r="B418" t="s">
        <v>5853</v>
      </c>
      <c r="C418" t="s">
        <v>5789</v>
      </c>
      <c r="D418" t="s">
        <v>6389</v>
      </c>
      <c r="E418">
        <v>176.35</v>
      </c>
      <c r="F418" t="s">
        <v>1831</v>
      </c>
      <c r="G418" t="s">
        <v>1831</v>
      </c>
      <c r="H418" t="s">
        <v>4918</v>
      </c>
      <c r="I418" t="s">
        <v>1831</v>
      </c>
    </row>
    <row r="419" spans="1:9" x14ac:dyDescent="0.2">
      <c r="A419" t="s">
        <v>5858</v>
      </c>
      <c r="B419" t="s">
        <v>5859</v>
      </c>
      <c r="C419" t="s">
        <v>5860</v>
      </c>
      <c r="D419" t="s">
        <v>6389</v>
      </c>
      <c r="E419">
        <v>68.510000000000005</v>
      </c>
      <c r="F419" t="s">
        <v>1831</v>
      </c>
      <c r="G419" t="s">
        <v>1831</v>
      </c>
      <c r="H419" t="s">
        <v>4918</v>
      </c>
      <c r="I419" t="s">
        <v>1831</v>
      </c>
    </row>
    <row r="420" spans="1:9" x14ac:dyDescent="0.2">
      <c r="A420" t="s">
        <v>5861</v>
      </c>
      <c r="B420" t="s">
        <v>5862</v>
      </c>
      <c r="C420" t="s">
        <v>5860</v>
      </c>
      <c r="D420" t="s">
        <v>6389</v>
      </c>
      <c r="E420">
        <v>84.08</v>
      </c>
      <c r="F420" t="s">
        <v>1831</v>
      </c>
      <c r="G420" t="s">
        <v>1831</v>
      </c>
      <c r="H420" t="s">
        <v>4918</v>
      </c>
      <c r="I420" t="s">
        <v>1831</v>
      </c>
    </row>
    <row r="421" spans="1:9" x14ac:dyDescent="0.2">
      <c r="A421" t="s">
        <v>5863</v>
      </c>
      <c r="B421" t="s">
        <v>5859</v>
      </c>
      <c r="C421" t="s">
        <v>5789</v>
      </c>
      <c r="D421" t="s">
        <v>6389</v>
      </c>
      <c r="E421">
        <v>123.43</v>
      </c>
      <c r="F421" t="s">
        <v>1831</v>
      </c>
      <c r="G421" t="s">
        <v>1831</v>
      </c>
      <c r="H421" t="s">
        <v>4918</v>
      </c>
      <c r="I421" t="s">
        <v>1831</v>
      </c>
    </row>
    <row r="422" spans="1:9" x14ac:dyDescent="0.2">
      <c r="A422" t="s">
        <v>5864</v>
      </c>
      <c r="B422" t="s">
        <v>5865</v>
      </c>
      <c r="C422" t="s">
        <v>5789</v>
      </c>
      <c r="D422" t="s">
        <v>6389</v>
      </c>
      <c r="E422">
        <v>138.09</v>
      </c>
      <c r="F422" t="s">
        <v>1831</v>
      </c>
      <c r="G422" t="s">
        <v>1831</v>
      </c>
      <c r="H422" t="s">
        <v>4918</v>
      </c>
      <c r="I422" t="s">
        <v>1831</v>
      </c>
    </row>
    <row r="423" spans="1:9" x14ac:dyDescent="0.2">
      <c r="A423" t="s">
        <v>5866</v>
      </c>
      <c r="B423" t="s">
        <v>5867</v>
      </c>
      <c r="C423" t="s">
        <v>5860</v>
      </c>
      <c r="D423" t="s">
        <v>6389</v>
      </c>
      <c r="E423">
        <v>68.510000000000005</v>
      </c>
      <c r="F423" t="s">
        <v>1831</v>
      </c>
      <c r="G423" t="s">
        <v>1831</v>
      </c>
      <c r="H423" t="s">
        <v>4918</v>
      </c>
      <c r="I423" t="s">
        <v>1831</v>
      </c>
    </row>
    <row r="424" spans="1:9" x14ac:dyDescent="0.2">
      <c r="A424" t="s">
        <v>5868</v>
      </c>
      <c r="B424" t="s">
        <v>5865</v>
      </c>
      <c r="C424" t="s">
        <v>5860</v>
      </c>
      <c r="D424" t="s">
        <v>6389</v>
      </c>
      <c r="E424">
        <v>84.08</v>
      </c>
      <c r="F424" t="s">
        <v>1831</v>
      </c>
      <c r="G424" t="s">
        <v>1831</v>
      </c>
      <c r="H424" t="s">
        <v>4918</v>
      </c>
      <c r="I424" t="s">
        <v>1831</v>
      </c>
    </row>
    <row r="425" spans="1:9" x14ac:dyDescent="0.2">
      <c r="A425" t="s">
        <v>5869</v>
      </c>
      <c r="B425" t="s">
        <v>5867</v>
      </c>
      <c r="C425" t="s">
        <v>5789</v>
      </c>
      <c r="D425" t="s">
        <v>6389</v>
      </c>
      <c r="E425">
        <v>123.43</v>
      </c>
      <c r="F425" t="s">
        <v>1831</v>
      </c>
      <c r="G425" t="s">
        <v>1831</v>
      </c>
      <c r="H425" t="s">
        <v>4918</v>
      </c>
      <c r="I425" t="s">
        <v>1831</v>
      </c>
    </row>
    <row r="426" spans="1:9" x14ac:dyDescent="0.2">
      <c r="A426" t="s">
        <v>5870</v>
      </c>
      <c r="B426" t="s">
        <v>5865</v>
      </c>
      <c r="C426" t="s">
        <v>5789</v>
      </c>
      <c r="D426" t="s">
        <v>6389</v>
      </c>
      <c r="E426">
        <v>138.09</v>
      </c>
      <c r="F426" t="s">
        <v>1831</v>
      </c>
      <c r="G426" t="s">
        <v>1831</v>
      </c>
      <c r="H426" t="s">
        <v>4918</v>
      </c>
      <c r="I426" t="s">
        <v>1831</v>
      </c>
    </row>
    <row r="427" spans="1:9" x14ac:dyDescent="0.2">
      <c r="A427" t="s">
        <v>6096</v>
      </c>
      <c r="B427" t="s">
        <v>6097</v>
      </c>
      <c r="C427" t="s">
        <v>1831</v>
      </c>
      <c r="D427" t="s">
        <v>6389</v>
      </c>
      <c r="E427">
        <v>12.83</v>
      </c>
      <c r="F427" t="s">
        <v>1831</v>
      </c>
      <c r="G427" t="s">
        <v>1831</v>
      </c>
      <c r="H427" t="s">
        <v>4918</v>
      </c>
      <c r="I427" t="s">
        <v>1831</v>
      </c>
    </row>
    <row r="428" spans="1:9" x14ac:dyDescent="0.2">
      <c r="A428" t="s">
        <v>6098</v>
      </c>
      <c r="B428" t="s">
        <v>6099</v>
      </c>
      <c r="C428" t="s">
        <v>1831</v>
      </c>
      <c r="D428" t="s">
        <v>6389</v>
      </c>
      <c r="E428">
        <v>7.63</v>
      </c>
      <c r="F428" t="s">
        <v>1831</v>
      </c>
      <c r="G428" t="s">
        <v>1831</v>
      </c>
      <c r="H428" t="s">
        <v>4918</v>
      </c>
      <c r="I428" t="s">
        <v>1831</v>
      </c>
    </row>
    <row r="429" spans="1:9" x14ac:dyDescent="0.2">
      <c r="A429" t="s">
        <v>6100</v>
      </c>
      <c r="B429" t="s">
        <v>6101</v>
      </c>
      <c r="C429" t="s">
        <v>1831</v>
      </c>
      <c r="D429" t="s">
        <v>6389</v>
      </c>
      <c r="E429">
        <v>9.5299999999999994</v>
      </c>
      <c r="F429" t="s">
        <v>1831</v>
      </c>
      <c r="G429" t="s">
        <v>1831</v>
      </c>
      <c r="H429" t="s">
        <v>4918</v>
      </c>
      <c r="I429" t="s">
        <v>1831</v>
      </c>
    </row>
    <row r="430" spans="1:9" x14ac:dyDescent="0.2">
      <c r="A430" t="s">
        <v>6102</v>
      </c>
      <c r="B430" t="s">
        <v>6103</v>
      </c>
      <c r="C430" t="s">
        <v>1831</v>
      </c>
      <c r="D430" t="s">
        <v>6389</v>
      </c>
      <c r="E430">
        <v>9.5299999999999994</v>
      </c>
      <c r="F430" t="s">
        <v>1831</v>
      </c>
      <c r="G430" t="s">
        <v>1831</v>
      </c>
      <c r="H430" t="s">
        <v>4918</v>
      </c>
      <c r="I430" t="s">
        <v>1831</v>
      </c>
    </row>
    <row r="431" spans="1:9" x14ac:dyDescent="0.2">
      <c r="A431" t="s">
        <v>5871</v>
      </c>
      <c r="B431" t="s">
        <v>5872</v>
      </c>
      <c r="C431" t="s">
        <v>5873</v>
      </c>
      <c r="D431" t="s">
        <v>6389</v>
      </c>
      <c r="E431">
        <v>133.33000000000001</v>
      </c>
      <c r="F431" t="s">
        <v>1831</v>
      </c>
      <c r="G431" t="s">
        <v>1831</v>
      </c>
      <c r="H431" t="s">
        <v>4918</v>
      </c>
      <c r="I431" t="s">
        <v>1831</v>
      </c>
    </row>
    <row r="432" spans="1:9" x14ac:dyDescent="0.2">
      <c r="A432" t="s">
        <v>5874</v>
      </c>
      <c r="B432" t="s">
        <v>5875</v>
      </c>
      <c r="C432" t="s">
        <v>5876</v>
      </c>
      <c r="D432" t="s">
        <v>6389</v>
      </c>
      <c r="E432">
        <v>149.63</v>
      </c>
      <c r="F432" t="s">
        <v>1831</v>
      </c>
      <c r="G432" t="s">
        <v>1831</v>
      </c>
      <c r="H432" t="s">
        <v>4918</v>
      </c>
      <c r="I432" t="s">
        <v>1831</v>
      </c>
    </row>
    <row r="433" spans="1:9" x14ac:dyDescent="0.2">
      <c r="A433" t="s">
        <v>5877</v>
      </c>
      <c r="B433" t="s">
        <v>5878</v>
      </c>
      <c r="C433" t="s">
        <v>5879</v>
      </c>
      <c r="D433" t="s">
        <v>6389</v>
      </c>
      <c r="E433">
        <v>215.59</v>
      </c>
      <c r="F433" t="s">
        <v>1831</v>
      </c>
      <c r="G433" t="s">
        <v>1831</v>
      </c>
      <c r="H433" t="s">
        <v>4918</v>
      </c>
      <c r="I433" t="s">
        <v>1831</v>
      </c>
    </row>
    <row r="434" spans="1:9" x14ac:dyDescent="0.2">
      <c r="A434" t="s">
        <v>5880</v>
      </c>
      <c r="B434" t="s">
        <v>5881</v>
      </c>
      <c r="C434" t="s">
        <v>5873</v>
      </c>
      <c r="D434" t="s">
        <v>6389</v>
      </c>
      <c r="E434">
        <v>193.91</v>
      </c>
      <c r="F434" t="s">
        <v>1831</v>
      </c>
      <c r="G434" t="s">
        <v>1831</v>
      </c>
      <c r="H434" t="s">
        <v>4918</v>
      </c>
      <c r="I434" t="s">
        <v>1831</v>
      </c>
    </row>
    <row r="435" spans="1:9" x14ac:dyDescent="0.2">
      <c r="A435" t="s">
        <v>5882</v>
      </c>
      <c r="B435" t="s">
        <v>5881</v>
      </c>
      <c r="C435" t="s">
        <v>5876</v>
      </c>
      <c r="D435" t="s">
        <v>6389</v>
      </c>
      <c r="E435">
        <v>211.69</v>
      </c>
      <c r="F435" t="s">
        <v>1831</v>
      </c>
      <c r="G435" t="s">
        <v>1831</v>
      </c>
      <c r="H435" t="s">
        <v>4918</v>
      </c>
      <c r="I435" t="s">
        <v>1831</v>
      </c>
    </row>
    <row r="436" spans="1:9" x14ac:dyDescent="0.2">
      <c r="A436" t="s">
        <v>5883</v>
      </c>
      <c r="B436" t="s">
        <v>5884</v>
      </c>
      <c r="C436" t="s">
        <v>5885</v>
      </c>
      <c r="D436" t="s">
        <v>6389</v>
      </c>
      <c r="E436">
        <v>67.12</v>
      </c>
      <c r="F436" t="s">
        <v>1831</v>
      </c>
      <c r="G436" t="s">
        <v>1831</v>
      </c>
      <c r="H436" t="s">
        <v>4918</v>
      </c>
      <c r="I436" t="s">
        <v>1831</v>
      </c>
    </row>
    <row r="437" spans="1:9" x14ac:dyDescent="0.2">
      <c r="A437" t="s">
        <v>5886</v>
      </c>
      <c r="B437" t="s">
        <v>5887</v>
      </c>
      <c r="C437" t="s">
        <v>5885</v>
      </c>
      <c r="D437" t="s">
        <v>6389</v>
      </c>
      <c r="E437">
        <v>75.03</v>
      </c>
      <c r="F437" t="s">
        <v>1831</v>
      </c>
      <c r="G437" t="s">
        <v>1831</v>
      </c>
      <c r="H437" t="s">
        <v>4918</v>
      </c>
      <c r="I437" t="s">
        <v>1831</v>
      </c>
    </row>
    <row r="438" spans="1:9" x14ac:dyDescent="0.2">
      <c r="A438" t="s">
        <v>5888</v>
      </c>
      <c r="B438" t="s">
        <v>5889</v>
      </c>
      <c r="C438" t="s">
        <v>5885</v>
      </c>
      <c r="D438" t="s">
        <v>6389</v>
      </c>
      <c r="E438">
        <v>107.23</v>
      </c>
      <c r="F438" t="s">
        <v>1831</v>
      </c>
      <c r="G438" t="s">
        <v>1831</v>
      </c>
      <c r="H438" t="s">
        <v>4918</v>
      </c>
      <c r="I438" t="s">
        <v>1831</v>
      </c>
    </row>
    <row r="439" spans="1:9" x14ac:dyDescent="0.2">
      <c r="A439" t="s">
        <v>5890</v>
      </c>
      <c r="B439" t="s">
        <v>5891</v>
      </c>
      <c r="C439" t="s">
        <v>5873</v>
      </c>
      <c r="D439" t="s">
        <v>6389</v>
      </c>
      <c r="E439">
        <v>133.33000000000001</v>
      </c>
      <c r="F439" t="s">
        <v>1831</v>
      </c>
      <c r="G439" t="s">
        <v>1831</v>
      </c>
      <c r="H439" t="s">
        <v>4918</v>
      </c>
      <c r="I439" t="s">
        <v>1831</v>
      </c>
    </row>
    <row r="440" spans="1:9" x14ac:dyDescent="0.2">
      <c r="A440" t="s">
        <v>5892</v>
      </c>
      <c r="B440" t="s">
        <v>5893</v>
      </c>
      <c r="C440" t="s">
        <v>5876</v>
      </c>
      <c r="D440" t="s">
        <v>6389</v>
      </c>
      <c r="E440">
        <v>149.63</v>
      </c>
      <c r="F440" t="s">
        <v>1831</v>
      </c>
      <c r="G440" t="s">
        <v>1831</v>
      </c>
      <c r="H440" t="s">
        <v>4918</v>
      </c>
      <c r="I440" t="s">
        <v>1831</v>
      </c>
    </row>
    <row r="441" spans="1:9" x14ac:dyDescent="0.2">
      <c r="A441" t="s">
        <v>5894</v>
      </c>
      <c r="B441" t="s">
        <v>5895</v>
      </c>
      <c r="C441" t="s">
        <v>5879</v>
      </c>
      <c r="D441" t="s">
        <v>6389</v>
      </c>
      <c r="E441">
        <v>215.59</v>
      </c>
      <c r="F441" t="s">
        <v>1831</v>
      </c>
      <c r="G441" t="s">
        <v>1831</v>
      </c>
      <c r="H441" t="s">
        <v>4918</v>
      </c>
      <c r="I441" t="s">
        <v>1831</v>
      </c>
    </row>
    <row r="442" spans="1:9" x14ac:dyDescent="0.2">
      <c r="A442" t="s">
        <v>5896</v>
      </c>
      <c r="B442" t="s">
        <v>5897</v>
      </c>
      <c r="C442" t="s">
        <v>5873</v>
      </c>
      <c r="D442" t="s">
        <v>6389</v>
      </c>
      <c r="E442">
        <v>193.91</v>
      </c>
      <c r="F442" t="s">
        <v>1831</v>
      </c>
      <c r="G442" t="s">
        <v>1831</v>
      </c>
      <c r="H442" t="s">
        <v>4918</v>
      </c>
      <c r="I442" t="s">
        <v>1831</v>
      </c>
    </row>
    <row r="443" spans="1:9" x14ac:dyDescent="0.2">
      <c r="A443" t="s">
        <v>5898</v>
      </c>
      <c r="B443" t="s">
        <v>5897</v>
      </c>
      <c r="C443" t="s">
        <v>5876</v>
      </c>
      <c r="D443" t="s">
        <v>6389</v>
      </c>
      <c r="E443">
        <v>211.69</v>
      </c>
      <c r="F443" t="s">
        <v>1831</v>
      </c>
      <c r="G443" t="s">
        <v>1831</v>
      </c>
      <c r="H443" t="s">
        <v>4918</v>
      </c>
      <c r="I443" t="s">
        <v>1831</v>
      </c>
    </row>
    <row r="444" spans="1:9" x14ac:dyDescent="0.2">
      <c r="A444" t="s">
        <v>5899</v>
      </c>
      <c r="B444" t="s">
        <v>5900</v>
      </c>
      <c r="C444" t="s">
        <v>5885</v>
      </c>
      <c r="D444" t="s">
        <v>6389</v>
      </c>
      <c r="E444">
        <v>67.12</v>
      </c>
      <c r="F444" t="s">
        <v>1831</v>
      </c>
      <c r="G444" t="s">
        <v>1831</v>
      </c>
      <c r="H444" t="s">
        <v>4918</v>
      </c>
      <c r="I444" t="s">
        <v>1831</v>
      </c>
    </row>
    <row r="445" spans="1:9" x14ac:dyDescent="0.2">
      <c r="A445" t="s">
        <v>5901</v>
      </c>
      <c r="B445" t="s">
        <v>5902</v>
      </c>
      <c r="C445" t="s">
        <v>5885</v>
      </c>
      <c r="D445" t="s">
        <v>6389</v>
      </c>
      <c r="E445">
        <v>75.03</v>
      </c>
      <c r="F445" t="s">
        <v>1831</v>
      </c>
      <c r="G445" t="s">
        <v>1831</v>
      </c>
      <c r="H445" t="s">
        <v>4918</v>
      </c>
      <c r="I445" t="s">
        <v>1831</v>
      </c>
    </row>
    <row r="446" spans="1:9" x14ac:dyDescent="0.2">
      <c r="A446" t="s">
        <v>5903</v>
      </c>
      <c r="B446" t="s">
        <v>5904</v>
      </c>
      <c r="C446" t="s">
        <v>5885</v>
      </c>
      <c r="D446" t="s">
        <v>6389</v>
      </c>
      <c r="E446">
        <v>107.23</v>
      </c>
      <c r="F446" t="s">
        <v>1831</v>
      </c>
      <c r="G446" t="s">
        <v>1831</v>
      </c>
      <c r="H446" t="s">
        <v>4918</v>
      </c>
      <c r="I446" t="s">
        <v>1831</v>
      </c>
    </row>
    <row r="447" spans="1:9" x14ac:dyDescent="0.2">
      <c r="A447" t="s">
        <v>5905</v>
      </c>
      <c r="B447" t="s">
        <v>5906</v>
      </c>
      <c r="C447" t="s">
        <v>5907</v>
      </c>
      <c r="D447" t="s">
        <v>6389</v>
      </c>
      <c r="E447">
        <v>63.5</v>
      </c>
      <c r="F447" t="s">
        <v>1831</v>
      </c>
      <c r="G447" t="s">
        <v>1831</v>
      </c>
      <c r="H447" t="s">
        <v>4918</v>
      </c>
      <c r="I447" t="s">
        <v>1831</v>
      </c>
    </row>
    <row r="448" spans="1:9" x14ac:dyDescent="0.2">
      <c r="A448" t="s">
        <v>5908</v>
      </c>
      <c r="B448" t="s">
        <v>5909</v>
      </c>
      <c r="C448" t="s">
        <v>5907</v>
      </c>
      <c r="D448" t="s">
        <v>6389</v>
      </c>
      <c r="E448">
        <v>72.08</v>
      </c>
      <c r="F448" t="s">
        <v>1831</v>
      </c>
      <c r="G448" t="s">
        <v>1831</v>
      </c>
      <c r="H448" t="s">
        <v>4918</v>
      </c>
      <c r="I448" t="s">
        <v>1831</v>
      </c>
    </row>
    <row r="449" spans="1:9" x14ac:dyDescent="0.2">
      <c r="A449" t="s">
        <v>5910</v>
      </c>
      <c r="B449" t="s">
        <v>5906</v>
      </c>
      <c r="C449" t="s">
        <v>2192</v>
      </c>
      <c r="D449" t="s">
        <v>6389</v>
      </c>
      <c r="E449">
        <v>51.72</v>
      </c>
      <c r="F449" t="s">
        <v>1831</v>
      </c>
      <c r="G449" t="s">
        <v>1831</v>
      </c>
      <c r="H449" t="s">
        <v>4918</v>
      </c>
      <c r="I449" t="s">
        <v>1831</v>
      </c>
    </row>
    <row r="450" spans="1:9" x14ac:dyDescent="0.2">
      <c r="A450" t="s">
        <v>5911</v>
      </c>
      <c r="B450" t="s">
        <v>5909</v>
      </c>
      <c r="C450" t="s">
        <v>2192</v>
      </c>
      <c r="D450" t="s">
        <v>6389</v>
      </c>
      <c r="E450">
        <v>59.13</v>
      </c>
      <c r="F450" t="s">
        <v>1831</v>
      </c>
      <c r="G450" t="s">
        <v>1831</v>
      </c>
      <c r="H450" t="s">
        <v>4918</v>
      </c>
      <c r="I450" t="s">
        <v>1831</v>
      </c>
    </row>
    <row r="451" spans="1:9" x14ac:dyDescent="0.2">
      <c r="A451" t="s">
        <v>5912</v>
      </c>
      <c r="B451" t="s">
        <v>5913</v>
      </c>
      <c r="C451" t="s">
        <v>5907</v>
      </c>
      <c r="D451" t="s">
        <v>6389</v>
      </c>
      <c r="E451">
        <v>63.5</v>
      </c>
      <c r="F451" t="s">
        <v>1831</v>
      </c>
      <c r="G451" t="s">
        <v>1831</v>
      </c>
      <c r="H451" t="s">
        <v>4918</v>
      </c>
      <c r="I451" t="s">
        <v>1831</v>
      </c>
    </row>
    <row r="452" spans="1:9" x14ac:dyDescent="0.2">
      <c r="A452" t="s">
        <v>5914</v>
      </c>
      <c r="B452" t="s">
        <v>5915</v>
      </c>
      <c r="C452" t="s">
        <v>5907</v>
      </c>
      <c r="D452" t="s">
        <v>6389</v>
      </c>
      <c r="E452">
        <v>72.08</v>
      </c>
      <c r="F452" t="s">
        <v>1831</v>
      </c>
      <c r="G452" t="s">
        <v>1831</v>
      </c>
      <c r="H452" t="s">
        <v>4918</v>
      </c>
      <c r="I452" t="s">
        <v>1831</v>
      </c>
    </row>
    <row r="453" spans="1:9" x14ac:dyDescent="0.2">
      <c r="A453" t="s">
        <v>5916</v>
      </c>
      <c r="B453" t="s">
        <v>5913</v>
      </c>
      <c r="C453" t="s">
        <v>2192</v>
      </c>
      <c r="D453" t="s">
        <v>6389</v>
      </c>
      <c r="E453">
        <v>51.72</v>
      </c>
      <c r="F453" t="s">
        <v>1831</v>
      </c>
      <c r="G453" t="s">
        <v>1831</v>
      </c>
      <c r="H453" t="s">
        <v>4918</v>
      </c>
      <c r="I453" t="s">
        <v>1831</v>
      </c>
    </row>
    <row r="454" spans="1:9" x14ac:dyDescent="0.2">
      <c r="A454" t="s">
        <v>5917</v>
      </c>
      <c r="B454" t="s">
        <v>5915</v>
      </c>
      <c r="C454" t="s">
        <v>2192</v>
      </c>
      <c r="D454" t="s">
        <v>6389</v>
      </c>
      <c r="E454">
        <v>59.13</v>
      </c>
      <c r="F454" t="s">
        <v>1831</v>
      </c>
      <c r="G454" t="s">
        <v>1831</v>
      </c>
      <c r="H454" t="s">
        <v>4918</v>
      </c>
      <c r="I454" t="s">
        <v>1831</v>
      </c>
    </row>
    <row r="455" spans="1:9" x14ac:dyDescent="0.2">
      <c r="A455" t="s">
        <v>5918</v>
      </c>
      <c r="B455" t="s">
        <v>5919</v>
      </c>
      <c r="C455" t="s">
        <v>5920</v>
      </c>
      <c r="D455" t="s">
        <v>6389</v>
      </c>
      <c r="E455">
        <v>40.409999999999997</v>
      </c>
      <c r="F455" t="s">
        <v>1831</v>
      </c>
      <c r="G455" t="s">
        <v>1831</v>
      </c>
      <c r="H455" t="s">
        <v>4918</v>
      </c>
      <c r="I455" t="s">
        <v>1831</v>
      </c>
    </row>
    <row r="456" spans="1:9" x14ac:dyDescent="0.2">
      <c r="A456" t="s">
        <v>5921</v>
      </c>
      <c r="B456" t="s">
        <v>5922</v>
      </c>
      <c r="C456" t="s">
        <v>5923</v>
      </c>
      <c r="D456" t="s">
        <v>6389</v>
      </c>
      <c r="E456">
        <v>43.54</v>
      </c>
      <c r="F456" t="s">
        <v>1831</v>
      </c>
      <c r="G456" t="s">
        <v>1831</v>
      </c>
      <c r="H456" t="s">
        <v>4918</v>
      </c>
      <c r="I456" t="s">
        <v>1831</v>
      </c>
    </row>
    <row r="457" spans="1:9" x14ac:dyDescent="0.2">
      <c r="A457" t="s">
        <v>5924</v>
      </c>
      <c r="B457" t="s">
        <v>5925</v>
      </c>
      <c r="C457" t="s">
        <v>5926</v>
      </c>
      <c r="D457" t="s">
        <v>6389</v>
      </c>
      <c r="E457">
        <v>74.459999999999994</v>
      </c>
      <c r="F457" t="s">
        <v>1831</v>
      </c>
      <c r="G457" t="s">
        <v>1831</v>
      </c>
      <c r="H457" t="s">
        <v>4918</v>
      </c>
      <c r="I457" t="s">
        <v>1831</v>
      </c>
    </row>
    <row r="458" spans="1:9" x14ac:dyDescent="0.2">
      <c r="A458" t="s">
        <v>5927</v>
      </c>
      <c r="B458" t="s">
        <v>5928</v>
      </c>
      <c r="C458" t="s">
        <v>5929</v>
      </c>
      <c r="D458" t="s">
        <v>6389</v>
      </c>
      <c r="E458">
        <v>65.59</v>
      </c>
      <c r="F458" t="s">
        <v>1831</v>
      </c>
      <c r="G458" t="s">
        <v>1831</v>
      </c>
      <c r="H458" t="s">
        <v>4918</v>
      </c>
      <c r="I458" t="s">
        <v>1831</v>
      </c>
    </row>
    <row r="459" spans="1:9" x14ac:dyDescent="0.2">
      <c r="A459" t="s">
        <v>5930</v>
      </c>
      <c r="B459" t="s">
        <v>5931</v>
      </c>
      <c r="C459" t="s">
        <v>5932</v>
      </c>
      <c r="D459" t="s">
        <v>6389</v>
      </c>
      <c r="E459">
        <v>40.409999999999997</v>
      </c>
      <c r="F459" t="s">
        <v>1831</v>
      </c>
      <c r="G459" t="s">
        <v>1831</v>
      </c>
      <c r="H459" t="s">
        <v>4918</v>
      </c>
      <c r="I459" t="s">
        <v>1831</v>
      </c>
    </row>
    <row r="460" spans="1:9" x14ac:dyDescent="0.2">
      <c r="A460" t="s">
        <v>5933</v>
      </c>
      <c r="B460" t="s">
        <v>5934</v>
      </c>
      <c r="C460" t="s">
        <v>5935</v>
      </c>
      <c r="D460" t="s">
        <v>6389</v>
      </c>
      <c r="E460">
        <v>43.54</v>
      </c>
      <c r="F460" t="s">
        <v>1831</v>
      </c>
      <c r="G460" t="s">
        <v>1831</v>
      </c>
      <c r="H460" t="s">
        <v>4918</v>
      </c>
      <c r="I460" t="s">
        <v>1831</v>
      </c>
    </row>
    <row r="461" spans="1:9" x14ac:dyDescent="0.2">
      <c r="A461" t="s">
        <v>5936</v>
      </c>
      <c r="B461" t="s">
        <v>5937</v>
      </c>
      <c r="C461" t="s">
        <v>5938</v>
      </c>
      <c r="D461" t="s">
        <v>6389</v>
      </c>
      <c r="E461">
        <v>74.459999999999994</v>
      </c>
      <c r="F461" t="s">
        <v>1831</v>
      </c>
      <c r="G461" t="s">
        <v>1831</v>
      </c>
      <c r="H461" t="s">
        <v>4918</v>
      </c>
      <c r="I461" t="s">
        <v>1831</v>
      </c>
    </row>
    <row r="462" spans="1:9" x14ac:dyDescent="0.2">
      <c r="A462" t="s">
        <v>5939</v>
      </c>
      <c r="B462" t="s">
        <v>5940</v>
      </c>
      <c r="C462" t="s">
        <v>5941</v>
      </c>
      <c r="D462" t="s">
        <v>6389</v>
      </c>
      <c r="E462">
        <v>65.59</v>
      </c>
      <c r="F462" t="s">
        <v>1831</v>
      </c>
      <c r="G462" t="s">
        <v>1831</v>
      </c>
      <c r="H462" t="s">
        <v>4918</v>
      </c>
      <c r="I462" t="s">
        <v>1831</v>
      </c>
    </row>
    <row r="463" spans="1:9" x14ac:dyDescent="0.2">
      <c r="A463" t="s">
        <v>5942</v>
      </c>
      <c r="B463" t="s">
        <v>5943</v>
      </c>
      <c r="C463" t="s">
        <v>5944</v>
      </c>
      <c r="D463" t="s">
        <v>6389</v>
      </c>
      <c r="E463">
        <v>40.409999999999997</v>
      </c>
      <c r="F463" t="s">
        <v>1831</v>
      </c>
      <c r="G463" t="s">
        <v>1831</v>
      </c>
      <c r="H463" t="s">
        <v>4918</v>
      </c>
      <c r="I463" t="s">
        <v>1831</v>
      </c>
    </row>
    <row r="464" spans="1:9" x14ac:dyDescent="0.2">
      <c r="A464" t="s">
        <v>5945</v>
      </c>
      <c r="B464" t="s">
        <v>5946</v>
      </c>
      <c r="C464" t="s">
        <v>5947</v>
      </c>
      <c r="D464" t="s">
        <v>6389</v>
      </c>
      <c r="E464">
        <v>43.54</v>
      </c>
      <c r="F464" t="s">
        <v>1831</v>
      </c>
      <c r="G464" t="s">
        <v>1831</v>
      </c>
      <c r="H464" t="s">
        <v>4918</v>
      </c>
      <c r="I464" t="s">
        <v>1831</v>
      </c>
    </row>
    <row r="465" spans="1:9" x14ac:dyDescent="0.2">
      <c r="A465" t="s">
        <v>5948</v>
      </c>
      <c r="B465" t="s">
        <v>5949</v>
      </c>
      <c r="C465" t="s">
        <v>5950</v>
      </c>
      <c r="D465" t="s">
        <v>6389</v>
      </c>
      <c r="E465">
        <v>74.459999999999994</v>
      </c>
      <c r="F465" t="s">
        <v>1831</v>
      </c>
      <c r="G465" t="s">
        <v>1831</v>
      </c>
      <c r="H465" t="s">
        <v>4918</v>
      </c>
      <c r="I465" t="s">
        <v>1831</v>
      </c>
    </row>
    <row r="466" spans="1:9" x14ac:dyDescent="0.2">
      <c r="A466" t="s">
        <v>5951</v>
      </c>
      <c r="B466" t="s">
        <v>5952</v>
      </c>
      <c r="C466" t="s">
        <v>5953</v>
      </c>
      <c r="D466" t="s">
        <v>6389</v>
      </c>
      <c r="E466">
        <v>65.59</v>
      </c>
      <c r="F466" t="s">
        <v>1831</v>
      </c>
      <c r="G466" t="s">
        <v>1831</v>
      </c>
      <c r="H466" t="s">
        <v>4918</v>
      </c>
      <c r="I466" t="s">
        <v>1831</v>
      </c>
    </row>
    <row r="467" spans="1:9" x14ac:dyDescent="0.2">
      <c r="A467" t="s">
        <v>5954</v>
      </c>
      <c r="B467" t="s">
        <v>5955</v>
      </c>
      <c r="C467" t="s">
        <v>5956</v>
      </c>
      <c r="D467" t="s">
        <v>6389</v>
      </c>
      <c r="E467">
        <v>64.83</v>
      </c>
      <c r="F467" t="s">
        <v>1831</v>
      </c>
      <c r="G467" t="s">
        <v>1831</v>
      </c>
      <c r="H467" t="s">
        <v>4918</v>
      </c>
      <c r="I467" t="s">
        <v>1831</v>
      </c>
    </row>
    <row r="468" spans="1:9" x14ac:dyDescent="0.2">
      <c r="A468" t="s">
        <v>5957</v>
      </c>
      <c r="B468" t="s">
        <v>5955</v>
      </c>
      <c r="C468" t="s">
        <v>5958</v>
      </c>
      <c r="D468" t="s">
        <v>6389</v>
      </c>
      <c r="E468">
        <v>64.83</v>
      </c>
      <c r="F468" t="s">
        <v>1831</v>
      </c>
      <c r="G468" t="s">
        <v>1831</v>
      </c>
      <c r="H468" t="s">
        <v>4918</v>
      </c>
      <c r="I468" t="s">
        <v>1831</v>
      </c>
    </row>
    <row r="469" spans="1:9" x14ac:dyDescent="0.2">
      <c r="A469" t="s">
        <v>5959</v>
      </c>
      <c r="B469" t="s">
        <v>5955</v>
      </c>
      <c r="C469" t="s">
        <v>5960</v>
      </c>
      <c r="D469" t="s">
        <v>6389</v>
      </c>
      <c r="E469">
        <v>64.83</v>
      </c>
      <c r="F469" t="s">
        <v>1831</v>
      </c>
      <c r="G469" t="s">
        <v>1831</v>
      </c>
      <c r="H469" t="s">
        <v>4918</v>
      </c>
      <c r="I469" t="s">
        <v>1831</v>
      </c>
    </row>
    <row r="470" spans="1:9" x14ac:dyDescent="0.2">
      <c r="A470" t="s">
        <v>5961</v>
      </c>
      <c r="B470" t="s">
        <v>5962</v>
      </c>
      <c r="C470" t="s">
        <v>5963</v>
      </c>
      <c r="D470" t="s">
        <v>6389</v>
      </c>
      <c r="E470">
        <v>41.28</v>
      </c>
      <c r="F470" t="s">
        <v>1831</v>
      </c>
      <c r="G470" t="s">
        <v>1831</v>
      </c>
      <c r="H470" t="s">
        <v>4918</v>
      </c>
      <c r="I470" t="s">
        <v>1831</v>
      </c>
    </row>
    <row r="471" spans="1:9" x14ac:dyDescent="0.2">
      <c r="A471" t="s">
        <v>5964</v>
      </c>
      <c r="B471" t="s">
        <v>5965</v>
      </c>
      <c r="C471" t="s">
        <v>5963</v>
      </c>
      <c r="D471" t="s">
        <v>6389</v>
      </c>
      <c r="E471">
        <v>41.28</v>
      </c>
      <c r="F471" t="s">
        <v>1831</v>
      </c>
      <c r="G471" t="s">
        <v>1831</v>
      </c>
      <c r="H471" t="s">
        <v>4918</v>
      </c>
      <c r="I471" t="s">
        <v>1831</v>
      </c>
    </row>
    <row r="472" spans="1:9" x14ac:dyDescent="0.2">
      <c r="A472" t="s">
        <v>5966</v>
      </c>
      <c r="B472" t="s">
        <v>5967</v>
      </c>
      <c r="C472" t="s">
        <v>5963</v>
      </c>
      <c r="D472" t="s">
        <v>6389</v>
      </c>
      <c r="E472">
        <v>41.28</v>
      </c>
      <c r="F472" t="s">
        <v>1831</v>
      </c>
      <c r="G472" t="s">
        <v>1831</v>
      </c>
      <c r="H472" t="s">
        <v>4918</v>
      </c>
      <c r="I472" t="s">
        <v>1831</v>
      </c>
    </row>
    <row r="473" spans="1:9" x14ac:dyDescent="0.2">
      <c r="A473" t="s">
        <v>5968</v>
      </c>
      <c r="B473" t="s">
        <v>6407</v>
      </c>
      <c r="C473" t="s">
        <v>5956</v>
      </c>
      <c r="D473" t="s">
        <v>6389</v>
      </c>
      <c r="E473">
        <v>54.16</v>
      </c>
      <c r="F473" t="s">
        <v>1831</v>
      </c>
      <c r="G473" t="s">
        <v>1831</v>
      </c>
      <c r="H473" t="s">
        <v>4918</v>
      </c>
      <c r="I473" t="s">
        <v>1831</v>
      </c>
    </row>
    <row r="474" spans="1:9" x14ac:dyDescent="0.2">
      <c r="A474" t="s">
        <v>5969</v>
      </c>
      <c r="B474" t="s">
        <v>6408</v>
      </c>
      <c r="C474" t="s">
        <v>5958</v>
      </c>
      <c r="D474" t="s">
        <v>6389</v>
      </c>
      <c r="E474">
        <v>54.16</v>
      </c>
      <c r="F474" t="s">
        <v>1831</v>
      </c>
      <c r="G474" t="s">
        <v>1831</v>
      </c>
      <c r="H474" t="s">
        <v>4918</v>
      </c>
      <c r="I474" t="s">
        <v>1831</v>
      </c>
    </row>
    <row r="475" spans="1:9" x14ac:dyDescent="0.2">
      <c r="A475" t="s">
        <v>5970</v>
      </c>
      <c r="B475" t="s">
        <v>6408</v>
      </c>
      <c r="C475" t="s">
        <v>5971</v>
      </c>
      <c r="D475" t="s">
        <v>6389</v>
      </c>
      <c r="E475">
        <v>54.16</v>
      </c>
      <c r="F475" t="s">
        <v>1831</v>
      </c>
      <c r="G475" t="s">
        <v>1831</v>
      </c>
      <c r="H475" t="s">
        <v>4918</v>
      </c>
      <c r="I475" t="s">
        <v>1831</v>
      </c>
    </row>
    <row r="476" spans="1:9" x14ac:dyDescent="0.2">
      <c r="A476" t="s">
        <v>5972</v>
      </c>
      <c r="B476" t="s">
        <v>5973</v>
      </c>
      <c r="C476" t="s">
        <v>5956</v>
      </c>
      <c r="D476" t="s">
        <v>6389</v>
      </c>
      <c r="E476">
        <v>53.82</v>
      </c>
      <c r="F476" t="s">
        <v>1831</v>
      </c>
      <c r="G476" t="s">
        <v>1831</v>
      </c>
      <c r="H476" t="s">
        <v>4918</v>
      </c>
      <c r="I476" t="s">
        <v>1831</v>
      </c>
    </row>
    <row r="477" spans="1:9" x14ac:dyDescent="0.2">
      <c r="A477" t="s">
        <v>5974</v>
      </c>
      <c r="B477" t="s">
        <v>5975</v>
      </c>
      <c r="C477" t="s">
        <v>5956</v>
      </c>
      <c r="D477" t="s">
        <v>6389</v>
      </c>
      <c r="E477">
        <v>47.89</v>
      </c>
      <c r="F477" t="s">
        <v>1831</v>
      </c>
      <c r="G477" t="s">
        <v>1831</v>
      </c>
      <c r="H477" t="s">
        <v>4918</v>
      </c>
      <c r="I477" t="s">
        <v>1831</v>
      </c>
    </row>
    <row r="478" spans="1:9" x14ac:dyDescent="0.2">
      <c r="A478" t="s">
        <v>5976</v>
      </c>
      <c r="B478" t="s">
        <v>5973</v>
      </c>
      <c r="C478" t="s">
        <v>5958</v>
      </c>
      <c r="D478" t="s">
        <v>6389</v>
      </c>
      <c r="E478">
        <v>53.82</v>
      </c>
      <c r="F478" t="s">
        <v>1831</v>
      </c>
      <c r="G478" t="s">
        <v>1831</v>
      </c>
      <c r="H478" t="s">
        <v>4918</v>
      </c>
      <c r="I478" t="s">
        <v>1831</v>
      </c>
    </row>
    <row r="479" spans="1:9" x14ac:dyDescent="0.2">
      <c r="A479" t="s">
        <v>5977</v>
      </c>
      <c r="B479" t="s">
        <v>5975</v>
      </c>
      <c r="C479" t="s">
        <v>5958</v>
      </c>
      <c r="D479" t="s">
        <v>6389</v>
      </c>
      <c r="E479">
        <v>47.89</v>
      </c>
      <c r="F479" t="s">
        <v>1831</v>
      </c>
      <c r="G479" t="s">
        <v>1831</v>
      </c>
      <c r="H479" t="s">
        <v>4918</v>
      </c>
      <c r="I479" t="s">
        <v>1831</v>
      </c>
    </row>
    <row r="480" spans="1:9" x14ac:dyDescent="0.2">
      <c r="A480" t="s">
        <v>5978</v>
      </c>
      <c r="B480" t="s">
        <v>5973</v>
      </c>
      <c r="C480" t="s">
        <v>5971</v>
      </c>
      <c r="D480" t="s">
        <v>6389</v>
      </c>
      <c r="E480">
        <v>53.82</v>
      </c>
      <c r="F480" t="s">
        <v>1831</v>
      </c>
      <c r="G480" t="s">
        <v>1831</v>
      </c>
      <c r="H480" t="s">
        <v>4918</v>
      </c>
      <c r="I480" t="s">
        <v>1831</v>
      </c>
    </row>
    <row r="481" spans="1:9" x14ac:dyDescent="0.2">
      <c r="A481" t="s">
        <v>5979</v>
      </c>
      <c r="B481" t="s">
        <v>5975</v>
      </c>
      <c r="C481" t="s">
        <v>5971</v>
      </c>
      <c r="D481" t="s">
        <v>6389</v>
      </c>
      <c r="E481">
        <v>47.89</v>
      </c>
      <c r="F481" t="s">
        <v>1831</v>
      </c>
      <c r="G481" t="s">
        <v>1831</v>
      </c>
      <c r="H481" t="s">
        <v>4918</v>
      </c>
      <c r="I481" t="s">
        <v>1831</v>
      </c>
    </row>
    <row r="482" spans="1:9" x14ac:dyDescent="0.2">
      <c r="A482" t="s">
        <v>5980</v>
      </c>
      <c r="B482" t="s">
        <v>5981</v>
      </c>
      <c r="C482" t="s">
        <v>5963</v>
      </c>
      <c r="D482" t="s">
        <v>6389</v>
      </c>
      <c r="E482">
        <v>46.23</v>
      </c>
      <c r="F482" t="s">
        <v>1831</v>
      </c>
      <c r="G482" t="s">
        <v>1831</v>
      </c>
      <c r="H482" t="s">
        <v>4918</v>
      </c>
      <c r="I482" t="s">
        <v>1831</v>
      </c>
    </row>
    <row r="483" spans="1:9" x14ac:dyDescent="0.2">
      <c r="A483" t="s">
        <v>5982</v>
      </c>
      <c r="B483" t="s">
        <v>5983</v>
      </c>
      <c r="C483" t="s">
        <v>5963</v>
      </c>
      <c r="D483" t="s">
        <v>6389</v>
      </c>
      <c r="E483">
        <v>46.23</v>
      </c>
      <c r="F483" t="s">
        <v>1831</v>
      </c>
      <c r="G483" t="s">
        <v>1831</v>
      </c>
      <c r="H483" t="s">
        <v>4918</v>
      </c>
      <c r="I483" t="s">
        <v>1831</v>
      </c>
    </row>
    <row r="484" spans="1:9" x14ac:dyDescent="0.2">
      <c r="A484" t="s">
        <v>5984</v>
      </c>
      <c r="B484" t="s">
        <v>5985</v>
      </c>
      <c r="C484" t="s">
        <v>5963</v>
      </c>
      <c r="D484" t="s">
        <v>6389</v>
      </c>
      <c r="E484">
        <v>46.23</v>
      </c>
      <c r="F484" t="s">
        <v>1831</v>
      </c>
      <c r="G484" t="s">
        <v>1831</v>
      </c>
      <c r="H484" t="s">
        <v>4918</v>
      </c>
      <c r="I484" t="s">
        <v>1831</v>
      </c>
    </row>
    <row r="485" spans="1:9" x14ac:dyDescent="0.2">
      <c r="A485" t="s">
        <v>5986</v>
      </c>
      <c r="B485" t="s">
        <v>5987</v>
      </c>
      <c r="C485" t="s">
        <v>5963</v>
      </c>
      <c r="D485" t="s">
        <v>6389</v>
      </c>
      <c r="E485">
        <v>39.630000000000003</v>
      </c>
      <c r="F485" t="s">
        <v>1831</v>
      </c>
      <c r="G485" t="s">
        <v>1831</v>
      </c>
      <c r="H485" t="s">
        <v>4918</v>
      </c>
      <c r="I485" t="s">
        <v>1831</v>
      </c>
    </row>
    <row r="486" spans="1:9" x14ac:dyDescent="0.2">
      <c r="A486" t="s">
        <v>5988</v>
      </c>
      <c r="B486" t="s">
        <v>5989</v>
      </c>
      <c r="C486" t="s">
        <v>5963</v>
      </c>
      <c r="D486" t="s">
        <v>6389</v>
      </c>
      <c r="E486">
        <v>39.630000000000003</v>
      </c>
      <c r="F486" t="s">
        <v>1831</v>
      </c>
      <c r="G486" t="s">
        <v>1831</v>
      </c>
      <c r="H486" t="s">
        <v>4918</v>
      </c>
      <c r="I486" t="s">
        <v>1831</v>
      </c>
    </row>
    <row r="487" spans="1:9" x14ac:dyDescent="0.2">
      <c r="A487" t="s">
        <v>5990</v>
      </c>
      <c r="B487" t="s">
        <v>5991</v>
      </c>
      <c r="C487" t="s">
        <v>5963</v>
      </c>
      <c r="D487" t="s">
        <v>6389</v>
      </c>
      <c r="E487">
        <v>39.630000000000003</v>
      </c>
      <c r="F487" t="s">
        <v>1831</v>
      </c>
      <c r="G487" t="s">
        <v>1831</v>
      </c>
      <c r="H487" t="s">
        <v>4918</v>
      </c>
      <c r="I487" t="s">
        <v>1831</v>
      </c>
    </row>
    <row r="488" spans="1:9" x14ac:dyDescent="0.2">
      <c r="A488" t="s">
        <v>5992</v>
      </c>
      <c r="B488" t="s">
        <v>5993</v>
      </c>
      <c r="C488" t="s">
        <v>5994</v>
      </c>
      <c r="D488" t="s">
        <v>6389</v>
      </c>
      <c r="E488">
        <v>28.34</v>
      </c>
      <c r="F488" t="s">
        <v>1831</v>
      </c>
      <c r="G488" t="s">
        <v>1831</v>
      </c>
      <c r="H488" t="s">
        <v>4918</v>
      </c>
      <c r="I488" t="s">
        <v>1831</v>
      </c>
    </row>
    <row r="489" spans="1:9" x14ac:dyDescent="0.2">
      <c r="A489" t="s">
        <v>5995</v>
      </c>
      <c r="B489" t="s">
        <v>5993</v>
      </c>
      <c r="C489" t="s">
        <v>5996</v>
      </c>
      <c r="D489" t="s">
        <v>6389</v>
      </c>
      <c r="E489">
        <v>30.6</v>
      </c>
      <c r="F489" t="s">
        <v>1831</v>
      </c>
      <c r="G489" t="s">
        <v>1831</v>
      </c>
      <c r="H489" t="s">
        <v>4918</v>
      </c>
      <c r="I489" t="s">
        <v>1831</v>
      </c>
    </row>
    <row r="490" spans="1:9" x14ac:dyDescent="0.2">
      <c r="A490" t="s">
        <v>5997</v>
      </c>
      <c r="B490" t="s">
        <v>5993</v>
      </c>
      <c r="C490" t="s">
        <v>5998</v>
      </c>
      <c r="D490" t="s">
        <v>6389</v>
      </c>
      <c r="E490">
        <v>32.520000000000003</v>
      </c>
      <c r="F490" t="s">
        <v>1831</v>
      </c>
      <c r="G490" t="s">
        <v>1831</v>
      </c>
      <c r="H490" t="s">
        <v>4918</v>
      </c>
      <c r="I490" t="s">
        <v>1831</v>
      </c>
    </row>
    <row r="491" spans="1:9" x14ac:dyDescent="0.2">
      <c r="A491" t="s">
        <v>5999</v>
      </c>
      <c r="B491" t="s">
        <v>6000</v>
      </c>
      <c r="C491" t="s">
        <v>5996</v>
      </c>
      <c r="D491" t="s">
        <v>6389</v>
      </c>
      <c r="E491">
        <v>32.9</v>
      </c>
      <c r="F491" t="s">
        <v>1831</v>
      </c>
      <c r="G491" t="s">
        <v>1831</v>
      </c>
      <c r="H491" t="s">
        <v>4918</v>
      </c>
      <c r="I491" t="s">
        <v>1831</v>
      </c>
    </row>
    <row r="492" spans="1:9" x14ac:dyDescent="0.2">
      <c r="A492" t="s">
        <v>6001</v>
      </c>
      <c r="B492" t="s">
        <v>6000</v>
      </c>
      <c r="C492" t="s">
        <v>5998</v>
      </c>
      <c r="D492" t="s">
        <v>6389</v>
      </c>
      <c r="E492">
        <v>34.450000000000003</v>
      </c>
      <c r="F492" t="s">
        <v>1831</v>
      </c>
      <c r="G492" t="s">
        <v>1831</v>
      </c>
      <c r="H492" t="s">
        <v>4918</v>
      </c>
      <c r="I492" t="s">
        <v>1831</v>
      </c>
    </row>
    <row r="493" spans="1:9" x14ac:dyDescent="0.2">
      <c r="A493" t="s">
        <v>6002</v>
      </c>
      <c r="B493" t="s">
        <v>6003</v>
      </c>
      <c r="C493" t="s">
        <v>5996</v>
      </c>
      <c r="D493" t="s">
        <v>6389</v>
      </c>
      <c r="E493">
        <v>35.93</v>
      </c>
      <c r="F493" t="s">
        <v>1831</v>
      </c>
      <c r="G493" t="s">
        <v>1831</v>
      </c>
      <c r="H493" t="s">
        <v>4918</v>
      </c>
      <c r="I493" t="s">
        <v>1831</v>
      </c>
    </row>
    <row r="494" spans="1:9" x14ac:dyDescent="0.2">
      <c r="A494" t="s">
        <v>6004</v>
      </c>
      <c r="B494" t="s">
        <v>6003</v>
      </c>
      <c r="C494" t="s">
        <v>5998</v>
      </c>
      <c r="D494" t="s">
        <v>6389</v>
      </c>
      <c r="E494">
        <v>38.04</v>
      </c>
      <c r="F494" t="s">
        <v>1831</v>
      </c>
      <c r="G494" t="s">
        <v>1831</v>
      </c>
      <c r="H494" t="s">
        <v>4918</v>
      </c>
      <c r="I494" t="s">
        <v>1831</v>
      </c>
    </row>
    <row r="495" spans="1:9" x14ac:dyDescent="0.2">
      <c r="A495" t="s">
        <v>6005</v>
      </c>
      <c r="B495" t="s">
        <v>6006</v>
      </c>
      <c r="C495" t="s">
        <v>6007</v>
      </c>
      <c r="D495" t="s">
        <v>6389</v>
      </c>
      <c r="E495">
        <v>61.42</v>
      </c>
      <c r="F495" t="s">
        <v>1831</v>
      </c>
      <c r="G495" t="s">
        <v>1831</v>
      </c>
      <c r="H495" t="s">
        <v>4918</v>
      </c>
      <c r="I495" t="s">
        <v>1831</v>
      </c>
    </row>
    <row r="496" spans="1:9" x14ac:dyDescent="0.2">
      <c r="A496" t="s">
        <v>6008</v>
      </c>
      <c r="B496" t="s">
        <v>6006</v>
      </c>
      <c r="C496" t="s">
        <v>6009</v>
      </c>
      <c r="D496" t="s">
        <v>6389</v>
      </c>
      <c r="E496">
        <v>85.06</v>
      </c>
      <c r="F496" t="s">
        <v>1831</v>
      </c>
      <c r="G496" t="s">
        <v>1831</v>
      </c>
      <c r="H496" t="s">
        <v>4918</v>
      </c>
      <c r="I496" t="s">
        <v>1831</v>
      </c>
    </row>
    <row r="497" spans="1:9" x14ac:dyDescent="0.2">
      <c r="A497" t="s">
        <v>6010</v>
      </c>
      <c r="B497" t="s">
        <v>6011</v>
      </c>
      <c r="C497" t="s">
        <v>5994</v>
      </c>
      <c r="D497" t="s">
        <v>6389</v>
      </c>
      <c r="E497">
        <v>28.34</v>
      </c>
      <c r="F497" t="s">
        <v>1831</v>
      </c>
      <c r="G497" t="s">
        <v>1831</v>
      </c>
      <c r="H497" t="s">
        <v>4918</v>
      </c>
      <c r="I497" t="s">
        <v>1831</v>
      </c>
    </row>
    <row r="498" spans="1:9" x14ac:dyDescent="0.2">
      <c r="A498" t="s">
        <v>6012</v>
      </c>
      <c r="B498" t="s">
        <v>6011</v>
      </c>
      <c r="C498" t="s">
        <v>5996</v>
      </c>
      <c r="D498" t="s">
        <v>6389</v>
      </c>
      <c r="E498">
        <v>30.6</v>
      </c>
      <c r="F498" t="s">
        <v>1831</v>
      </c>
      <c r="G498" t="s">
        <v>1831</v>
      </c>
      <c r="H498" t="s">
        <v>4918</v>
      </c>
      <c r="I498" t="s">
        <v>1831</v>
      </c>
    </row>
    <row r="499" spans="1:9" x14ac:dyDescent="0.2">
      <c r="A499" t="s">
        <v>6013</v>
      </c>
      <c r="B499" t="s">
        <v>6011</v>
      </c>
      <c r="C499" t="s">
        <v>5998</v>
      </c>
      <c r="D499" t="s">
        <v>6389</v>
      </c>
      <c r="E499">
        <v>32.520000000000003</v>
      </c>
      <c r="F499" t="s">
        <v>1831</v>
      </c>
      <c r="G499" t="s">
        <v>1831</v>
      </c>
      <c r="H499" t="s">
        <v>4918</v>
      </c>
      <c r="I499" t="s">
        <v>1831</v>
      </c>
    </row>
    <row r="500" spans="1:9" x14ac:dyDescent="0.2">
      <c r="A500" t="s">
        <v>6014</v>
      </c>
      <c r="B500" t="s">
        <v>6015</v>
      </c>
      <c r="C500" t="s">
        <v>5996</v>
      </c>
      <c r="D500" t="s">
        <v>6389</v>
      </c>
      <c r="E500">
        <v>32.9</v>
      </c>
      <c r="F500" t="s">
        <v>1831</v>
      </c>
      <c r="G500" t="s">
        <v>1831</v>
      </c>
      <c r="H500" t="s">
        <v>4918</v>
      </c>
      <c r="I500" t="s">
        <v>1831</v>
      </c>
    </row>
    <row r="501" spans="1:9" x14ac:dyDescent="0.2">
      <c r="A501" t="s">
        <v>6016</v>
      </c>
      <c r="B501" t="s">
        <v>6015</v>
      </c>
      <c r="C501" t="s">
        <v>5998</v>
      </c>
      <c r="D501" t="s">
        <v>6389</v>
      </c>
      <c r="E501">
        <v>34.450000000000003</v>
      </c>
      <c r="F501" t="s">
        <v>1831</v>
      </c>
      <c r="G501" t="s">
        <v>1831</v>
      </c>
      <c r="H501" t="s">
        <v>4918</v>
      </c>
      <c r="I501" t="s">
        <v>1831</v>
      </c>
    </row>
    <row r="502" spans="1:9" x14ac:dyDescent="0.2">
      <c r="A502" t="s">
        <v>6017</v>
      </c>
      <c r="B502" t="s">
        <v>6018</v>
      </c>
      <c r="C502" t="s">
        <v>5996</v>
      </c>
      <c r="D502" t="s">
        <v>6389</v>
      </c>
      <c r="E502">
        <v>35.93</v>
      </c>
      <c r="F502" t="s">
        <v>1831</v>
      </c>
      <c r="G502" t="s">
        <v>1831</v>
      </c>
      <c r="H502" t="s">
        <v>4918</v>
      </c>
      <c r="I502" t="s">
        <v>1831</v>
      </c>
    </row>
    <row r="503" spans="1:9" x14ac:dyDescent="0.2">
      <c r="A503" t="s">
        <v>6019</v>
      </c>
      <c r="B503" t="s">
        <v>6018</v>
      </c>
      <c r="C503" t="s">
        <v>5998</v>
      </c>
      <c r="D503" t="s">
        <v>6389</v>
      </c>
      <c r="E503">
        <v>38.04</v>
      </c>
      <c r="F503" t="s">
        <v>1831</v>
      </c>
      <c r="G503" t="s">
        <v>1831</v>
      </c>
      <c r="H503" t="s">
        <v>4918</v>
      </c>
      <c r="I503" t="s">
        <v>1831</v>
      </c>
    </row>
    <row r="504" spans="1:9" x14ac:dyDescent="0.2">
      <c r="A504" t="s">
        <v>6020</v>
      </c>
      <c r="B504" t="s">
        <v>6021</v>
      </c>
      <c r="C504" t="s">
        <v>6007</v>
      </c>
      <c r="D504" t="s">
        <v>6389</v>
      </c>
      <c r="E504">
        <v>61.42</v>
      </c>
      <c r="F504" t="s">
        <v>1831</v>
      </c>
      <c r="G504" t="s">
        <v>1831</v>
      </c>
      <c r="H504" t="s">
        <v>4918</v>
      </c>
      <c r="I504" t="s">
        <v>1831</v>
      </c>
    </row>
    <row r="505" spans="1:9" x14ac:dyDescent="0.2">
      <c r="A505" t="s">
        <v>6022</v>
      </c>
      <c r="B505" t="s">
        <v>6021</v>
      </c>
      <c r="C505" t="s">
        <v>6009</v>
      </c>
      <c r="D505" t="s">
        <v>6389</v>
      </c>
      <c r="E505">
        <v>85.06</v>
      </c>
      <c r="F505" t="s">
        <v>1831</v>
      </c>
      <c r="G505" t="s">
        <v>1831</v>
      </c>
      <c r="H505" t="s">
        <v>4918</v>
      </c>
      <c r="I505" t="s">
        <v>1831</v>
      </c>
    </row>
    <row r="506" spans="1:9" x14ac:dyDescent="0.2">
      <c r="A506" t="s">
        <v>4353</v>
      </c>
      <c r="B506" t="s">
        <v>4354</v>
      </c>
      <c r="C506" t="s">
        <v>4355</v>
      </c>
      <c r="D506" t="s">
        <v>6389</v>
      </c>
      <c r="E506">
        <v>294.98</v>
      </c>
      <c r="F506" t="s">
        <v>1831</v>
      </c>
      <c r="G506" t="s">
        <v>1831</v>
      </c>
      <c r="H506" t="s">
        <v>4918</v>
      </c>
      <c r="I506" t="s">
        <v>1831</v>
      </c>
    </row>
    <row r="507" spans="1:9" x14ac:dyDescent="0.2">
      <c r="A507" t="s">
        <v>4357</v>
      </c>
      <c r="B507" t="s">
        <v>4358</v>
      </c>
      <c r="C507" t="s">
        <v>1831</v>
      </c>
      <c r="D507" t="s">
        <v>6389</v>
      </c>
      <c r="E507">
        <v>108.63</v>
      </c>
      <c r="F507" t="s">
        <v>1831</v>
      </c>
      <c r="G507" t="s">
        <v>1831</v>
      </c>
      <c r="H507" t="s">
        <v>4918</v>
      </c>
      <c r="I507" t="s">
        <v>1831</v>
      </c>
    </row>
    <row r="508" spans="1:9" x14ac:dyDescent="0.2">
      <c r="A508" t="s">
        <v>4359</v>
      </c>
      <c r="B508" t="s">
        <v>4495</v>
      </c>
      <c r="C508" t="s">
        <v>1831</v>
      </c>
      <c r="D508" t="s">
        <v>6389</v>
      </c>
      <c r="E508">
        <v>108.63</v>
      </c>
      <c r="F508" t="s">
        <v>1831</v>
      </c>
      <c r="G508" t="s">
        <v>1831</v>
      </c>
      <c r="H508" t="s">
        <v>4918</v>
      </c>
      <c r="I508" t="s">
        <v>1831</v>
      </c>
    </row>
    <row r="509" spans="1:9" x14ac:dyDescent="0.2">
      <c r="A509" t="s">
        <v>4360</v>
      </c>
      <c r="B509" t="s">
        <v>4361</v>
      </c>
      <c r="C509" t="s">
        <v>1831</v>
      </c>
      <c r="D509" t="s">
        <v>6389</v>
      </c>
      <c r="E509">
        <v>163.93</v>
      </c>
      <c r="F509" t="s">
        <v>1831</v>
      </c>
      <c r="G509" t="s">
        <v>1831</v>
      </c>
      <c r="H509" t="s">
        <v>4918</v>
      </c>
      <c r="I509" t="s">
        <v>1831</v>
      </c>
    </row>
    <row r="510" spans="1:9" x14ac:dyDescent="0.2">
      <c r="A510" t="s">
        <v>4363</v>
      </c>
      <c r="B510" t="s">
        <v>4364</v>
      </c>
      <c r="C510" t="s">
        <v>1831</v>
      </c>
      <c r="D510" t="s">
        <v>6389</v>
      </c>
      <c r="E510">
        <v>172.73</v>
      </c>
      <c r="F510" t="s">
        <v>1831</v>
      </c>
      <c r="G510" t="s">
        <v>1831</v>
      </c>
      <c r="H510" t="s">
        <v>4918</v>
      </c>
      <c r="I510" t="s">
        <v>1831</v>
      </c>
    </row>
    <row r="511" spans="1:9" x14ac:dyDescent="0.2">
      <c r="A511" t="s">
        <v>4365</v>
      </c>
      <c r="B511" t="s">
        <v>4366</v>
      </c>
      <c r="C511" t="s">
        <v>1831</v>
      </c>
      <c r="D511" t="s">
        <v>6389</v>
      </c>
      <c r="E511">
        <v>172.73</v>
      </c>
      <c r="F511" t="s">
        <v>1831</v>
      </c>
      <c r="G511" t="s">
        <v>1831</v>
      </c>
      <c r="H511" t="s">
        <v>4918</v>
      </c>
      <c r="I511" t="s">
        <v>1831</v>
      </c>
    </row>
    <row r="512" spans="1:9" x14ac:dyDescent="0.2">
      <c r="A512" t="s">
        <v>6212</v>
      </c>
      <c r="B512" t="s">
        <v>6347</v>
      </c>
      <c r="C512" t="s">
        <v>6348</v>
      </c>
      <c r="D512" t="s">
        <v>6389</v>
      </c>
      <c r="E512">
        <v>47.3</v>
      </c>
      <c r="F512" t="s">
        <v>1831</v>
      </c>
      <c r="G512" t="s">
        <v>1831</v>
      </c>
      <c r="H512" t="s">
        <v>4918</v>
      </c>
      <c r="I512" t="s">
        <v>1831</v>
      </c>
    </row>
    <row r="513" spans="1:9" x14ac:dyDescent="0.2">
      <c r="A513" t="s">
        <v>6213</v>
      </c>
      <c r="B513" t="s">
        <v>6347</v>
      </c>
      <c r="C513" t="s">
        <v>6351</v>
      </c>
      <c r="D513" t="s">
        <v>6389</v>
      </c>
      <c r="E513">
        <v>49.82</v>
      </c>
      <c r="F513" t="s">
        <v>1831</v>
      </c>
      <c r="G513" t="s">
        <v>1831</v>
      </c>
      <c r="H513" t="s">
        <v>4918</v>
      </c>
      <c r="I513" t="s">
        <v>1831</v>
      </c>
    </row>
    <row r="514" spans="1:9" x14ac:dyDescent="0.2">
      <c r="A514" t="s">
        <v>6214</v>
      </c>
      <c r="B514" t="s">
        <v>6347</v>
      </c>
      <c r="C514" t="s">
        <v>6353</v>
      </c>
      <c r="D514" t="s">
        <v>6389</v>
      </c>
      <c r="E514">
        <v>52.16</v>
      </c>
      <c r="F514" t="s">
        <v>1831</v>
      </c>
      <c r="G514" t="s">
        <v>1831</v>
      </c>
      <c r="H514" t="s">
        <v>4918</v>
      </c>
      <c r="I514" t="s">
        <v>1831</v>
      </c>
    </row>
    <row r="515" spans="1:9" x14ac:dyDescent="0.2">
      <c r="A515" t="s">
        <v>6355</v>
      </c>
      <c r="B515" t="s">
        <v>6347</v>
      </c>
      <c r="C515" t="s">
        <v>6356</v>
      </c>
      <c r="D515" t="s">
        <v>6389</v>
      </c>
      <c r="E515">
        <v>31.38</v>
      </c>
      <c r="F515" t="s">
        <v>1831</v>
      </c>
      <c r="G515" t="s">
        <v>1831</v>
      </c>
      <c r="H515" t="s">
        <v>4918</v>
      </c>
      <c r="I515" t="s">
        <v>1831</v>
      </c>
    </row>
    <row r="516" spans="1:9" x14ac:dyDescent="0.2">
      <c r="A516" t="s">
        <v>6357</v>
      </c>
      <c r="B516" t="s">
        <v>6349</v>
      </c>
      <c r="C516" t="s">
        <v>6358</v>
      </c>
      <c r="D516" t="s">
        <v>6389</v>
      </c>
      <c r="E516">
        <v>31.38</v>
      </c>
      <c r="F516" t="s">
        <v>1831</v>
      </c>
      <c r="G516" t="s">
        <v>1831</v>
      </c>
      <c r="H516" t="s">
        <v>4918</v>
      </c>
      <c r="I516" t="s">
        <v>1831</v>
      </c>
    </row>
    <row r="517" spans="1:9" x14ac:dyDescent="0.2">
      <c r="A517" t="s">
        <v>6359</v>
      </c>
      <c r="B517" t="s">
        <v>6347</v>
      </c>
      <c r="C517" t="s">
        <v>6360</v>
      </c>
      <c r="D517" t="s">
        <v>6389</v>
      </c>
      <c r="E517">
        <v>33.14</v>
      </c>
      <c r="F517" t="s">
        <v>1831</v>
      </c>
      <c r="G517" t="s">
        <v>1831</v>
      </c>
      <c r="H517" t="s">
        <v>4918</v>
      </c>
      <c r="I517" t="s">
        <v>1831</v>
      </c>
    </row>
    <row r="518" spans="1:9" x14ac:dyDescent="0.2">
      <c r="A518" t="s">
        <v>6361</v>
      </c>
      <c r="B518" t="s">
        <v>6352</v>
      </c>
      <c r="C518" t="s">
        <v>6358</v>
      </c>
      <c r="D518" t="s">
        <v>6389</v>
      </c>
      <c r="E518">
        <v>33.14</v>
      </c>
      <c r="F518" t="s">
        <v>1831</v>
      </c>
      <c r="G518" t="s">
        <v>1831</v>
      </c>
      <c r="H518" t="s">
        <v>4918</v>
      </c>
      <c r="I518" t="s">
        <v>1831</v>
      </c>
    </row>
    <row r="519" spans="1:9" x14ac:dyDescent="0.2">
      <c r="A519" t="s">
        <v>6362</v>
      </c>
      <c r="B519" t="s">
        <v>6347</v>
      </c>
      <c r="C519" t="s">
        <v>6363</v>
      </c>
      <c r="D519" t="s">
        <v>6389</v>
      </c>
      <c r="E519">
        <v>34.89</v>
      </c>
      <c r="F519" t="s">
        <v>1831</v>
      </c>
      <c r="G519" t="s">
        <v>1831</v>
      </c>
      <c r="H519" t="s">
        <v>4918</v>
      </c>
      <c r="I519" t="s">
        <v>1831</v>
      </c>
    </row>
    <row r="520" spans="1:9" x14ac:dyDescent="0.2">
      <c r="A520" t="s">
        <v>6364</v>
      </c>
      <c r="B520" t="s">
        <v>6354</v>
      </c>
      <c r="C520" t="s">
        <v>6358</v>
      </c>
      <c r="D520" t="s">
        <v>6389</v>
      </c>
      <c r="E520">
        <v>34.89</v>
      </c>
      <c r="F520" t="s">
        <v>1831</v>
      </c>
      <c r="G520" t="s">
        <v>1831</v>
      </c>
      <c r="H520" t="s">
        <v>4918</v>
      </c>
      <c r="I520" t="s">
        <v>1831</v>
      </c>
    </row>
    <row r="521" spans="1:9" x14ac:dyDescent="0.2">
      <c r="A521" t="s">
        <v>4367</v>
      </c>
      <c r="B521" t="s">
        <v>4368</v>
      </c>
      <c r="C521" t="s">
        <v>1831</v>
      </c>
      <c r="D521" t="s">
        <v>6389</v>
      </c>
      <c r="E521">
        <v>98.02</v>
      </c>
      <c r="F521" t="s">
        <v>1831</v>
      </c>
      <c r="G521" t="s">
        <v>1831</v>
      </c>
      <c r="H521" t="s">
        <v>4918</v>
      </c>
      <c r="I521" t="s">
        <v>1831</v>
      </c>
    </row>
    <row r="522" spans="1:9" x14ac:dyDescent="0.2">
      <c r="A522" t="s">
        <v>4369</v>
      </c>
      <c r="B522" t="s">
        <v>4370</v>
      </c>
      <c r="C522" t="s">
        <v>1831</v>
      </c>
      <c r="D522" t="s">
        <v>6389</v>
      </c>
      <c r="E522">
        <v>98.02</v>
      </c>
      <c r="F522" t="s">
        <v>1831</v>
      </c>
      <c r="G522" t="s">
        <v>1831</v>
      </c>
      <c r="H522" t="s">
        <v>4918</v>
      </c>
      <c r="I522" t="s">
        <v>1831</v>
      </c>
    </row>
    <row r="523" spans="1:9" x14ac:dyDescent="0.2">
      <c r="A523" t="s">
        <v>4373</v>
      </c>
      <c r="B523" t="s">
        <v>4374</v>
      </c>
      <c r="C523" t="s">
        <v>1831</v>
      </c>
      <c r="D523" t="s">
        <v>6389</v>
      </c>
      <c r="E523">
        <v>108.29</v>
      </c>
      <c r="F523" t="s">
        <v>1831</v>
      </c>
      <c r="G523" t="s">
        <v>1831</v>
      </c>
      <c r="H523" t="s">
        <v>4918</v>
      </c>
      <c r="I523" t="s">
        <v>1831</v>
      </c>
    </row>
    <row r="524" spans="1:9" x14ac:dyDescent="0.2">
      <c r="A524" t="s">
        <v>4375</v>
      </c>
      <c r="B524" t="s">
        <v>4376</v>
      </c>
      <c r="C524" t="s">
        <v>1831</v>
      </c>
      <c r="D524" t="s">
        <v>6389</v>
      </c>
      <c r="E524">
        <v>108.29</v>
      </c>
      <c r="F524" t="s">
        <v>1831</v>
      </c>
      <c r="G524" t="s">
        <v>1831</v>
      </c>
      <c r="H524" t="s">
        <v>4918</v>
      </c>
      <c r="I524" t="s">
        <v>1831</v>
      </c>
    </row>
    <row r="525" spans="1:9" x14ac:dyDescent="0.2">
      <c r="A525" t="s">
        <v>4377</v>
      </c>
      <c r="B525" t="s">
        <v>4378</v>
      </c>
      <c r="C525" t="s">
        <v>1831</v>
      </c>
      <c r="D525" t="s">
        <v>6389</v>
      </c>
      <c r="E525">
        <v>121.31</v>
      </c>
      <c r="F525" t="s">
        <v>1831</v>
      </c>
      <c r="G525" t="s">
        <v>1831</v>
      </c>
      <c r="H525" t="s">
        <v>4918</v>
      </c>
      <c r="I525" t="s">
        <v>1831</v>
      </c>
    </row>
    <row r="526" spans="1:9" x14ac:dyDescent="0.2">
      <c r="A526" t="s">
        <v>4379</v>
      </c>
      <c r="B526" t="s">
        <v>4380</v>
      </c>
      <c r="C526" t="s">
        <v>1831</v>
      </c>
      <c r="D526" t="s">
        <v>6389</v>
      </c>
      <c r="E526">
        <v>121.31</v>
      </c>
      <c r="F526" t="s">
        <v>1831</v>
      </c>
      <c r="G526" t="s">
        <v>1831</v>
      </c>
      <c r="H526" t="s">
        <v>4918</v>
      </c>
      <c r="I526" t="s">
        <v>1831</v>
      </c>
    </row>
    <row r="527" spans="1:9" x14ac:dyDescent="0.2">
      <c r="A527" t="s">
        <v>4381</v>
      </c>
      <c r="B527" t="s">
        <v>4382</v>
      </c>
      <c r="C527" t="s">
        <v>1831</v>
      </c>
      <c r="D527" t="s">
        <v>6389</v>
      </c>
      <c r="E527">
        <v>171.55</v>
      </c>
      <c r="F527" t="s">
        <v>1831</v>
      </c>
      <c r="G527" t="s">
        <v>1831</v>
      </c>
      <c r="H527" t="s">
        <v>4918</v>
      </c>
      <c r="I527" t="s">
        <v>1831</v>
      </c>
    </row>
    <row r="528" spans="1:9" x14ac:dyDescent="0.2">
      <c r="A528" t="s">
        <v>4384</v>
      </c>
      <c r="B528" t="s">
        <v>4385</v>
      </c>
      <c r="C528" t="s">
        <v>1831</v>
      </c>
      <c r="D528" t="s">
        <v>6389</v>
      </c>
      <c r="E528">
        <v>191.65</v>
      </c>
      <c r="F528" t="s">
        <v>1831</v>
      </c>
      <c r="G528" t="s">
        <v>1831</v>
      </c>
      <c r="H528" t="s">
        <v>4918</v>
      </c>
      <c r="I528" t="s">
        <v>1831</v>
      </c>
    </row>
    <row r="529" spans="1:9" x14ac:dyDescent="0.2">
      <c r="A529" t="s">
        <v>4386</v>
      </c>
      <c r="B529" t="s">
        <v>4387</v>
      </c>
      <c r="C529" t="s">
        <v>1831</v>
      </c>
      <c r="D529" t="s">
        <v>6389</v>
      </c>
      <c r="E529">
        <v>191.65</v>
      </c>
      <c r="F529" t="s">
        <v>1831</v>
      </c>
      <c r="G529" t="s">
        <v>1831</v>
      </c>
      <c r="H529" t="s">
        <v>4918</v>
      </c>
      <c r="I529" t="s">
        <v>1831</v>
      </c>
    </row>
    <row r="530" spans="1:9" x14ac:dyDescent="0.2">
      <c r="A530" t="s">
        <v>4388</v>
      </c>
      <c r="B530" t="s">
        <v>4389</v>
      </c>
      <c r="C530" t="s">
        <v>1831</v>
      </c>
      <c r="D530" t="s">
        <v>6389</v>
      </c>
      <c r="E530">
        <v>399.3</v>
      </c>
      <c r="F530" t="s">
        <v>1831</v>
      </c>
      <c r="G530" t="s">
        <v>1831</v>
      </c>
      <c r="H530" t="s">
        <v>4918</v>
      </c>
      <c r="I530" t="s">
        <v>1831</v>
      </c>
    </row>
    <row r="531" spans="1:9" x14ac:dyDescent="0.2">
      <c r="A531" t="s">
        <v>4391</v>
      </c>
      <c r="B531" t="s">
        <v>4392</v>
      </c>
      <c r="C531" t="s">
        <v>1831</v>
      </c>
      <c r="D531" t="s">
        <v>6389</v>
      </c>
      <c r="E531">
        <v>264.24</v>
      </c>
      <c r="F531" t="s">
        <v>1831</v>
      </c>
      <c r="G531" t="s">
        <v>1831</v>
      </c>
      <c r="H531" t="s">
        <v>4918</v>
      </c>
      <c r="I531" t="s">
        <v>1831</v>
      </c>
    </row>
    <row r="532" spans="1:9" x14ac:dyDescent="0.2">
      <c r="A532" t="s">
        <v>4393</v>
      </c>
      <c r="B532" t="s">
        <v>4394</v>
      </c>
      <c r="C532" t="s">
        <v>1831</v>
      </c>
      <c r="D532" t="s">
        <v>6389</v>
      </c>
      <c r="E532">
        <v>264.24</v>
      </c>
      <c r="F532" t="s">
        <v>1831</v>
      </c>
      <c r="G532" t="s">
        <v>1831</v>
      </c>
      <c r="H532" t="s">
        <v>4918</v>
      </c>
      <c r="I532" t="s">
        <v>1831</v>
      </c>
    </row>
    <row r="533" spans="1:9" x14ac:dyDescent="0.2">
      <c r="A533" t="s">
        <v>4396</v>
      </c>
      <c r="B533" t="s">
        <v>4397</v>
      </c>
      <c r="C533" t="s">
        <v>1831</v>
      </c>
      <c r="D533" t="s">
        <v>6389</v>
      </c>
      <c r="E533">
        <v>474.39</v>
      </c>
      <c r="F533" t="s">
        <v>1831</v>
      </c>
      <c r="G533" t="s">
        <v>1831</v>
      </c>
      <c r="H533" t="s">
        <v>4918</v>
      </c>
      <c r="I533" t="s">
        <v>1831</v>
      </c>
    </row>
    <row r="534" spans="1:9" x14ac:dyDescent="0.2">
      <c r="A534" t="s">
        <v>6125</v>
      </c>
      <c r="B534" t="s">
        <v>6215</v>
      </c>
      <c r="C534" t="s">
        <v>6216</v>
      </c>
      <c r="D534" t="s">
        <v>6389</v>
      </c>
      <c r="E534">
        <v>42.1</v>
      </c>
      <c r="F534" t="s">
        <v>1831</v>
      </c>
      <c r="G534" t="s">
        <v>1831</v>
      </c>
      <c r="H534" t="s">
        <v>4918</v>
      </c>
      <c r="I534" t="s">
        <v>1831</v>
      </c>
    </row>
    <row r="535" spans="1:9" x14ac:dyDescent="0.2">
      <c r="A535" t="s">
        <v>6126</v>
      </c>
      <c r="B535" t="s">
        <v>6215</v>
      </c>
      <c r="C535" t="s">
        <v>6365</v>
      </c>
      <c r="D535" t="s">
        <v>6389</v>
      </c>
      <c r="E535">
        <v>33.880000000000003</v>
      </c>
      <c r="F535" t="s">
        <v>1831</v>
      </c>
      <c r="G535" t="s">
        <v>1831</v>
      </c>
      <c r="H535" t="s">
        <v>4918</v>
      </c>
      <c r="I535" t="s">
        <v>1831</v>
      </c>
    </row>
    <row r="536" spans="1:9" x14ac:dyDescent="0.2">
      <c r="A536" t="s">
        <v>6104</v>
      </c>
      <c r="B536" t="s">
        <v>6105</v>
      </c>
      <c r="C536" t="s">
        <v>6025</v>
      </c>
      <c r="D536" t="s">
        <v>6389</v>
      </c>
      <c r="E536">
        <v>5.46</v>
      </c>
      <c r="F536" t="s">
        <v>1831</v>
      </c>
      <c r="G536" t="s">
        <v>1831</v>
      </c>
      <c r="H536" t="s">
        <v>4918</v>
      </c>
      <c r="I536" t="s">
        <v>1831</v>
      </c>
    </row>
    <row r="537" spans="1:9" x14ac:dyDescent="0.2">
      <c r="A537" t="s">
        <v>6023</v>
      </c>
      <c r="B537" t="s">
        <v>6024</v>
      </c>
      <c r="C537" t="s">
        <v>6025</v>
      </c>
      <c r="D537" t="s">
        <v>6389</v>
      </c>
      <c r="E537">
        <v>5.84</v>
      </c>
      <c r="F537" t="s">
        <v>1831</v>
      </c>
      <c r="G537" t="s">
        <v>1831</v>
      </c>
      <c r="H537" t="s">
        <v>4918</v>
      </c>
      <c r="I537" t="s">
        <v>1831</v>
      </c>
    </row>
    <row r="538" spans="1:9" x14ac:dyDescent="0.2">
      <c r="A538" t="s">
        <v>6026</v>
      </c>
      <c r="B538" t="s">
        <v>6027</v>
      </c>
      <c r="C538" t="s">
        <v>6025</v>
      </c>
      <c r="D538" t="s">
        <v>6389</v>
      </c>
      <c r="E538">
        <v>6.67</v>
      </c>
      <c r="F538" t="s">
        <v>1831</v>
      </c>
      <c r="G538" t="s">
        <v>1831</v>
      </c>
      <c r="H538" t="s">
        <v>4918</v>
      </c>
      <c r="I538" t="s">
        <v>1831</v>
      </c>
    </row>
    <row r="539" spans="1:9" x14ac:dyDescent="0.2">
      <c r="A539" t="s">
        <v>6028</v>
      </c>
      <c r="B539" t="s">
        <v>6029</v>
      </c>
      <c r="C539" t="s">
        <v>6025</v>
      </c>
      <c r="D539" t="s">
        <v>6389</v>
      </c>
      <c r="E539">
        <v>6.63</v>
      </c>
      <c r="F539" t="s">
        <v>1831</v>
      </c>
      <c r="G539" t="s">
        <v>1831</v>
      </c>
      <c r="H539" t="s">
        <v>4918</v>
      </c>
      <c r="I539" t="s">
        <v>1831</v>
      </c>
    </row>
    <row r="540" spans="1:9" x14ac:dyDescent="0.2">
      <c r="A540" t="s">
        <v>6030</v>
      </c>
      <c r="B540" t="s">
        <v>6031</v>
      </c>
      <c r="C540" t="s">
        <v>6025</v>
      </c>
      <c r="D540" t="s">
        <v>6389</v>
      </c>
      <c r="E540">
        <v>7.54</v>
      </c>
      <c r="F540" t="s">
        <v>1831</v>
      </c>
      <c r="G540" t="s">
        <v>1831</v>
      </c>
      <c r="H540" t="s">
        <v>4918</v>
      </c>
      <c r="I540" t="s">
        <v>1831</v>
      </c>
    </row>
    <row r="541" spans="1:9" x14ac:dyDescent="0.2">
      <c r="A541" t="s">
        <v>6032</v>
      </c>
      <c r="B541" t="s">
        <v>6033</v>
      </c>
      <c r="C541" t="s">
        <v>6025</v>
      </c>
      <c r="D541" t="s">
        <v>6389</v>
      </c>
      <c r="E541">
        <v>9.43</v>
      </c>
      <c r="F541" t="s">
        <v>1831</v>
      </c>
      <c r="G541" t="s">
        <v>1831</v>
      </c>
      <c r="H541" t="s">
        <v>4918</v>
      </c>
      <c r="I541" t="s">
        <v>1831</v>
      </c>
    </row>
    <row r="542" spans="1:9" x14ac:dyDescent="0.2">
      <c r="A542" t="s">
        <v>6034</v>
      </c>
      <c r="B542" t="s">
        <v>6035</v>
      </c>
      <c r="C542" t="s">
        <v>6025</v>
      </c>
      <c r="D542" t="s">
        <v>6389</v>
      </c>
      <c r="E542">
        <v>10.98</v>
      </c>
      <c r="F542" t="s">
        <v>1831</v>
      </c>
      <c r="G542" t="s">
        <v>1831</v>
      </c>
      <c r="H542" t="s">
        <v>4918</v>
      </c>
      <c r="I542" t="s">
        <v>1831</v>
      </c>
    </row>
    <row r="543" spans="1:9" x14ac:dyDescent="0.2">
      <c r="A543" t="s">
        <v>6036</v>
      </c>
      <c r="B543" t="s">
        <v>6037</v>
      </c>
      <c r="C543" t="s">
        <v>6025</v>
      </c>
      <c r="D543" t="s">
        <v>6389</v>
      </c>
      <c r="E543">
        <v>11.21</v>
      </c>
      <c r="F543" t="s">
        <v>1831</v>
      </c>
      <c r="G543" t="s">
        <v>1831</v>
      </c>
      <c r="H543" t="s">
        <v>4918</v>
      </c>
      <c r="I543" t="s">
        <v>1831</v>
      </c>
    </row>
    <row r="544" spans="1:9" x14ac:dyDescent="0.2">
      <c r="A544" t="s">
        <v>6038</v>
      </c>
      <c r="B544" t="s">
        <v>6039</v>
      </c>
      <c r="C544" t="s">
        <v>6040</v>
      </c>
      <c r="D544" t="s">
        <v>6389</v>
      </c>
      <c r="E544">
        <v>17.32</v>
      </c>
      <c r="F544" t="s">
        <v>1831</v>
      </c>
      <c r="G544" t="s">
        <v>1831</v>
      </c>
      <c r="H544" t="s">
        <v>4918</v>
      </c>
      <c r="I544" t="s">
        <v>1831</v>
      </c>
    </row>
    <row r="545" spans="1:9" x14ac:dyDescent="0.2">
      <c r="A545" t="s">
        <v>6041</v>
      </c>
      <c r="B545" t="s">
        <v>6042</v>
      </c>
      <c r="C545" t="s">
        <v>6043</v>
      </c>
      <c r="D545" t="s">
        <v>6389</v>
      </c>
      <c r="E545">
        <v>32.92</v>
      </c>
      <c r="F545" t="s">
        <v>1831</v>
      </c>
      <c r="G545" t="s">
        <v>1831</v>
      </c>
      <c r="H545" t="s">
        <v>4918</v>
      </c>
      <c r="I545" t="s">
        <v>1831</v>
      </c>
    </row>
    <row r="546" spans="1:9" x14ac:dyDescent="0.2">
      <c r="A546" t="s">
        <v>4398</v>
      </c>
      <c r="B546" t="s">
        <v>4399</v>
      </c>
      <c r="C546" t="s">
        <v>4400</v>
      </c>
      <c r="D546" t="s">
        <v>6389</v>
      </c>
      <c r="E546">
        <v>12.5</v>
      </c>
      <c r="F546" t="s">
        <v>1831</v>
      </c>
      <c r="G546" t="s">
        <v>1831</v>
      </c>
      <c r="H546" t="s">
        <v>4919</v>
      </c>
      <c r="I546" t="s">
        <v>1831</v>
      </c>
    </row>
    <row r="547" spans="1:9" x14ac:dyDescent="0.2">
      <c r="A547" t="s">
        <v>4401</v>
      </c>
      <c r="B547" t="s">
        <v>4402</v>
      </c>
      <c r="C547" t="s">
        <v>4403</v>
      </c>
      <c r="D547" t="s">
        <v>6389</v>
      </c>
      <c r="E547">
        <v>15.72</v>
      </c>
      <c r="F547" t="s">
        <v>1831</v>
      </c>
      <c r="G547" t="s">
        <v>1831</v>
      </c>
      <c r="H547" t="s">
        <v>4919</v>
      </c>
      <c r="I547" t="s">
        <v>1831</v>
      </c>
    </row>
    <row r="548" spans="1:9" x14ac:dyDescent="0.2">
      <c r="A548" t="s">
        <v>4487</v>
      </c>
      <c r="B548" t="s">
        <v>4596</v>
      </c>
      <c r="C548" t="s">
        <v>1831</v>
      </c>
      <c r="D548" t="s">
        <v>6389</v>
      </c>
      <c r="E548">
        <v>6.15</v>
      </c>
      <c r="F548" t="s">
        <v>1831</v>
      </c>
      <c r="G548" t="s">
        <v>1831</v>
      </c>
      <c r="H548" t="s">
        <v>4919</v>
      </c>
      <c r="I548" t="s">
        <v>1831</v>
      </c>
    </row>
    <row r="549" spans="1:9" x14ac:dyDescent="0.2">
      <c r="A549" t="s">
        <v>4404</v>
      </c>
      <c r="B549" t="s">
        <v>4405</v>
      </c>
      <c r="C549" t="s">
        <v>4406</v>
      </c>
      <c r="D549" t="s">
        <v>6389</v>
      </c>
      <c r="E549">
        <v>165.55</v>
      </c>
      <c r="F549" t="s">
        <v>1831</v>
      </c>
      <c r="G549" t="s">
        <v>1831</v>
      </c>
      <c r="H549" t="s">
        <v>4919</v>
      </c>
      <c r="I549" t="s">
        <v>1831</v>
      </c>
    </row>
    <row r="550" spans="1:9" x14ac:dyDescent="0.2">
      <c r="A550" t="s">
        <v>4407</v>
      </c>
      <c r="B550" t="s">
        <v>4408</v>
      </c>
      <c r="C550" t="s">
        <v>1831</v>
      </c>
      <c r="D550" t="s">
        <v>6389</v>
      </c>
      <c r="E550">
        <v>225.1</v>
      </c>
      <c r="F550" t="s">
        <v>1831</v>
      </c>
      <c r="G550" t="s">
        <v>1831</v>
      </c>
      <c r="H550" t="s">
        <v>4919</v>
      </c>
      <c r="I550" t="s">
        <v>1831</v>
      </c>
    </row>
    <row r="551" spans="1:9" x14ac:dyDescent="0.2">
      <c r="A551" t="s">
        <v>4409</v>
      </c>
      <c r="B551" t="s">
        <v>4410</v>
      </c>
      <c r="C551" t="s">
        <v>1831</v>
      </c>
      <c r="D551" t="s">
        <v>6389</v>
      </c>
      <c r="E551">
        <v>120.7</v>
      </c>
      <c r="F551" t="s">
        <v>1831</v>
      </c>
      <c r="G551" t="s">
        <v>1831</v>
      </c>
      <c r="H551" t="s">
        <v>4919</v>
      </c>
      <c r="I551" t="s">
        <v>1831</v>
      </c>
    </row>
    <row r="552" spans="1:9" x14ac:dyDescent="0.2">
      <c r="A552" t="s">
        <v>6106</v>
      </c>
      <c r="B552" t="s">
        <v>6107</v>
      </c>
      <c r="C552" t="s">
        <v>6108</v>
      </c>
      <c r="D552" t="s">
        <v>6389</v>
      </c>
      <c r="E552">
        <v>0.53</v>
      </c>
      <c r="F552" t="s">
        <v>1831</v>
      </c>
      <c r="G552" t="s">
        <v>1831</v>
      </c>
      <c r="H552" t="s">
        <v>4919</v>
      </c>
      <c r="I552" t="s">
        <v>1831</v>
      </c>
    </row>
    <row r="553" spans="1:9" x14ac:dyDescent="0.2">
      <c r="A553" t="s">
        <v>4412</v>
      </c>
      <c r="B553" t="s">
        <v>4411</v>
      </c>
      <c r="C553" t="s">
        <v>4413</v>
      </c>
      <c r="D553" t="s">
        <v>6389</v>
      </c>
      <c r="E553">
        <v>0.97</v>
      </c>
      <c r="F553" t="s">
        <v>1831</v>
      </c>
      <c r="G553" t="s">
        <v>1831</v>
      </c>
      <c r="H553" t="s">
        <v>4919</v>
      </c>
      <c r="I553" t="s">
        <v>1831</v>
      </c>
    </row>
    <row r="554" spans="1:9" x14ac:dyDescent="0.2">
      <c r="A554" t="s">
        <v>4414</v>
      </c>
      <c r="B554" t="s">
        <v>4411</v>
      </c>
      <c r="C554" t="s">
        <v>4415</v>
      </c>
      <c r="D554" t="s">
        <v>6389</v>
      </c>
      <c r="E554">
        <v>0.48</v>
      </c>
      <c r="F554" t="s">
        <v>1831</v>
      </c>
      <c r="G554" t="s">
        <v>1831</v>
      </c>
      <c r="H554" t="s">
        <v>4919</v>
      </c>
      <c r="I554" t="s">
        <v>1831</v>
      </c>
    </row>
    <row r="555" spans="1:9" x14ac:dyDescent="0.2">
      <c r="A555" t="s">
        <v>4416</v>
      </c>
      <c r="B555" t="s">
        <v>4417</v>
      </c>
      <c r="C555" t="s">
        <v>1831</v>
      </c>
      <c r="D555" t="s">
        <v>6389</v>
      </c>
      <c r="E555">
        <v>1.21</v>
      </c>
      <c r="F555" t="s">
        <v>1831</v>
      </c>
      <c r="G555" t="s">
        <v>1831</v>
      </c>
      <c r="H555" t="s">
        <v>4919</v>
      </c>
      <c r="I555" t="s">
        <v>1831</v>
      </c>
    </row>
    <row r="556" spans="1:9" x14ac:dyDescent="0.2">
      <c r="A556" t="s">
        <v>4418</v>
      </c>
      <c r="B556" t="s">
        <v>4419</v>
      </c>
      <c r="C556" t="s">
        <v>4420</v>
      </c>
      <c r="D556" t="s">
        <v>6389</v>
      </c>
      <c r="E556">
        <v>14.74</v>
      </c>
      <c r="F556" t="s">
        <v>1831</v>
      </c>
      <c r="G556" t="s">
        <v>1831</v>
      </c>
      <c r="H556" t="s">
        <v>4919</v>
      </c>
      <c r="I556" t="s">
        <v>1831</v>
      </c>
    </row>
    <row r="557" spans="1:9" x14ac:dyDescent="0.2">
      <c r="A557" t="s">
        <v>4421</v>
      </c>
      <c r="B557" t="s">
        <v>4422</v>
      </c>
      <c r="C557" t="s">
        <v>1831</v>
      </c>
      <c r="D557" t="s">
        <v>6389</v>
      </c>
      <c r="E557">
        <v>36.89</v>
      </c>
      <c r="F557" t="s">
        <v>1831</v>
      </c>
      <c r="G557" t="s">
        <v>1831</v>
      </c>
      <c r="H557" t="s">
        <v>4919</v>
      </c>
      <c r="I557" t="s">
        <v>1831</v>
      </c>
    </row>
    <row r="558" spans="1:9" x14ac:dyDescent="0.2">
      <c r="A558" t="s">
        <v>4423</v>
      </c>
      <c r="B558" t="s">
        <v>4424</v>
      </c>
      <c r="C558" t="s">
        <v>1831</v>
      </c>
      <c r="D558" t="s">
        <v>6389</v>
      </c>
      <c r="E558">
        <v>41.75</v>
      </c>
      <c r="F558" t="s">
        <v>1831</v>
      </c>
      <c r="G558" t="s">
        <v>1831</v>
      </c>
      <c r="H558" t="s">
        <v>4919</v>
      </c>
      <c r="I558" t="s">
        <v>1831</v>
      </c>
    </row>
    <row r="559" spans="1:9" x14ac:dyDescent="0.2">
      <c r="A559" t="s">
        <v>4425</v>
      </c>
      <c r="B559" t="s">
        <v>4426</v>
      </c>
      <c r="C559" t="s">
        <v>4427</v>
      </c>
      <c r="D559" t="s">
        <v>6389</v>
      </c>
      <c r="E559">
        <v>20.88</v>
      </c>
      <c r="F559" t="s">
        <v>1831</v>
      </c>
      <c r="G559" t="s">
        <v>1831</v>
      </c>
      <c r="H559" t="s">
        <v>4919</v>
      </c>
      <c r="I559" t="s">
        <v>1831</v>
      </c>
    </row>
    <row r="560" spans="1:9" x14ac:dyDescent="0.2">
      <c r="A560" t="s">
        <v>4428</v>
      </c>
      <c r="B560" t="s">
        <v>4429</v>
      </c>
      <c r="C560" t="s">
        <v>4430</v>
      </c>
      <c r="D560" t="s">
        <v>6389</v>
      </c>
      <c r="E560">
        <v>76.81</v>
      </c>
      <c r="F560" t="s">
        <v>1831</v>
      </c>
      <c r="G560" t="s">
        <v>1831</v>
      </c>
      <c r="H560" t="s">
        <v>4919</v>
      </c>
      <c r="I560" t="s">
        <v>1831</v>
      </c>
    </row>
    <row r="561" spans="1:9" x14ac:dyDescent="0.2">
      <c r="A561" t="s">
        <v>4431</v>
      </c>
      <c r="B561" t="s">
        <v>4432</v>
      </c>
      <c r="C561" t="s">
        <v>4433</v>
      </c>
      <c r="D561" t="s">
        <v>6389</v>
      </c>
      <c r="E561">
        <v>144.22999999999999</v>
      </c>
      <c r="F561" t="s">
        <v>1831</v>
      </c>
      <c r="G561" t="s">
        <v>1831</v>
      </c>
      <c r="H561" t="s">
        <v>4919</v>
      </c>
      <c r="I561" t="s">
        <v>1831</v>
      </c>
    </row>
    <row r="562" spans="1:9" x14ac:dyDescent="0.2">
      <c r="A562" t="s">
        <v>4434</v>
      </c>
      <c r="B562" t="s">
        <v>4432</v>
      </c>
      <c r="C562" t="s">
        <v>4435</v>
      </c>
      <c r="D562" t="s">
        <v>6389</v>
      </c>
      <c r="E562">
        <v>77.25</v>
      </c>
      <c r="F562" t="s">
        <v>1831</v>
      </c>
      <c r="G562" t="s">
        <v>1831</v>
      </c>
      <c r="H562" t="s">
        <v>4919</v>
      </c>
      <c r="I562" t="s">
        <v>1831</v>
      </c>
    </row>
    <row r="563" spans="1:9" x14ac:dyDescent="0.2">
      <c r="A563" t="s">
        <v>4436</v>
      </c>
      <c r="B563" t="s">
        <v>4437</v>
      </c>
      <c r="C563" t="s">
        <v>1831</v>
      </c>
      <c r="D563" t="s">
        <v>6389</v>
      </c>
      <c r="E563">
        <v>62.13</v>
      </c>
      <c r="F563" t="s">
        <v>1831</v>
      </c>
      <c r="G563" t="s">
        <v>1831</v>
      </c>
      <c r="H563" t="s">
        <v>4919</v>
      </c>
      <c r="I563" t="s">
        <v>1831</v>
      </c>
    </row>
    <row r="564" spans="1:9" x14ac:dyDescent="0.2">
      <c r="A564" t="s">
        <v>4438</v>
      </c>
      <c r="B564" t="s">
        <v>4439</v>
      </c>
      <c r="C564" t="s">
        <v>1831</v>
      </c>
      <c r="D564" t="s">
        <v>6389</v>
      </c>
      <c r="E564">
        <v>56.96</v>
      </c>
      <c r="F564" t="s">
        <v>1831</v>
      </c>
      <c r="G564" t="s">
        <v>1831</v>
      </c>
      <c r="H564" t="s">
        <v>4919</v>
      </c>
      <c r="I564" t="s">
        <v>1831</v>
      </c>
    </row>
    <row r="565" spans="1:9" x14ac:dyDescent="0.2">
      <c r="A565" t="s">
        <v>4440</v>
      </c>
      <c r="B565" t="s">
        <v>4441</v>
      </c>
      <c r="C565" t="s">
        <v>4442</v>
      </c>
      <c r="D565" t="s">
        <v>6389</v>
      </c>
      <c r="E565">
        <v>142.41</v>
      </c>
      <c r="F565" t="s">
        <v>1831</v>
      </c>
      <c r="G565" t="s">
        <v>1831</v>
      </c>
      <c r="H565" t="s">
        <v>4919</v>
      </c>
      <c r="I565" t="s">
        <v>1831</v>
      </c>
    </row>
    <row r="566" spans="1:9" x14ac:dyDescent="0.2">
      <c r="A566" t="s">
        <v>4443</v>
      </c>
      <c r="B566" t="s">
        <v>4441</v>
      </c>
      <c r="C566" t="s">
        <v>4444</v>
      </c>
      <c r="D566" t="s">
        <v>6389</v>
      </c>
      <c r="E566">
        <v>142.41</v>
      </c>
      <c r="F566" t="s">
        <v>1831</v>
      </c>
      <c r="G566" t="s">
        <v>1831</v>
      </c>
      <c r="H566" t="s">
        <v>4919</v>
      </c>
      <c r="I566" t="s">
        <v>1831</v>
      </c>
    </row>
    <row r="567" spans="1:9" x14ac:dyDescent="0.2">
      <c r="A567" t="s">
        <v>4445</v>
      </c>
      <c r="B567" t="s">
        <v>4446</v>
      </c>
      <c r="C567" t="s">
        <v>4403</v>
      </c>
      <c r="D567" t="s">
        <v>6389</v>
      </c>
      <c r="E567">
        <v>17.8</v>
      </c>
      <c r="F567" t="s">
        <v>1831</v>
      </c>
      <c r="G567" t="s">
        <v>1831</v>
      </c>
      <c r="H567" t="s">
        <v>4919</v>
      </c>
      <c r="I567" t="s">
        <v>1831</v>
      </c>
    </row>
    <row r="568" spans="1:9" x14ac:dyDescent="0.2">
      <c r="A568" t="s">
        <v>4447</v>
      </c>
      <c r="B568" t="s">
        <v>4448</v>
      </c>
      <c r="C568" t="s">
        <v>4449</v>
      </c>
      <c r="D568" t="s">
        <v>6389</v>
      </c>
      <c r="E568">
        <v>70.09</v>
      </c>
      <c r="F568" t="s">
        <v>1831</v>
      </c>
      <c r="G568" t="s">
        <v>1831</v>
      </c>
      <c r="H568" t="s">
        <v>4919</v>
      </c>
      <c r="I568" t="s">
        <v>1831</v>
      </c>
    </row>
    <row r="569" spans="1:9" x14ac:dyDescent="0.2">
      <c r="A569" t="s">
        <v>6109</v>
      </c>
      <c r="B569" t="s">
        <v>6110</v>
      </c>
      <c r="C569" t="s">
        <v>1831</v>
      </c>
      <c r="D569" t="s">
        <v>6389</v>
      </c>
      <c r="E569">
        <v>39.03</v>
      </c>
      <c r="F569" t="s">
        <v>1831</v>
      </c>
      <c r="G569" t="s">
        <v>1831</v>
      </c>
      <c r="H569" t="s">
        <v>4919</v>
      </c>
      <c r="I569" t="s">
        <v>1831</v>
      </c>
    </row>
    <row r="570" spans="1:9" x14ac:dyDescent="0.2">
      <c r="A570" t="s">
        <v>4450</v>
      </c>
      <c r="B570" t="s">
        <v>4870</v>
      </c>
      <c r="C570" t="s">
        <v>4871</v>
      </c>
      <c r="D570" t="s">
        <v>6389</v>
      </c>
      <c r="E570">
        <v>45.86</v>
      </c>
      <c r="F570" t="s">
        <v>1831</v>
      </c>
      <c r="G570" t="s">
        <v>1831</v>
      </c>
      <c r="H570" t="s">
        <v>4919</v>
      </c>
      <c r="I570" t="s">
        <v>1831</v>
      </c>
    </row>
    <row r="571" spans="1:9" x14ac:dyDescent="0.2">
      <c r="A571" t="s">
        <v>4561</v>
      </c>
      <c r="B571" t="s">
        <v>4562</v>
      </c>
      <c r="C571" t="s">
        <v>4563</v>
      </c>
      <c r="D571" t="s">
        <v>6389</v>
      </c>
      <c r="E571">
        <v>194.14</v>
      </c>
      <c r="F571" t="s">
        <v>1831</v>
      </c>
      <c r="G571" t="s">
        <v>1831</v>
      </c>
      <c r="H571" t="s">
        <v>4920</v>
      </c>
      <c r="I571" t="s">
        <v>1831</v>
      </c>
    </row>
    <row r="572" spans="1:9" x14ac:dyDescent="0.2">
      <c r="A572" t="s">
        <v>5119</v>
      </c>
      <c r="B572" t="s">
        <v>1839</v>
      </c>
      <c r="C572" t="s">
        <v>5160</v>
      </c>
      <c r="D572" t="s">
        <v>6389</v>
      </c>
      <c r="E572">
        <v>9.39</v>
      </c>
      <c r="F572" t="s">
        <v>1831</v>
      </c>
      <c r="G572" t="s">
        <v>1831</v>
      </c>
      <c r="H572" t="s">
        <v>4921</v>
      </c>
      <c r="I572" t="s">
        <v>4922</v>
      </c>
    </row>
    <row r="573" spans="1:9" x14ac:dyDescent="0.2">
      <c r="A573" t="s">
        <v>5121</v>
      </c>
      <c r="B573" t="s">
        <v>1842</v>
      </c>
      <c r="C573" t="s">
        <v>5161</v>
      </c>
      <c r="D573" t="s">
        <v>6389</v>
      </c>
      <c r="E573">
        <v>9.99</v>
      </c>
      <c r="F573" t="s">
        <v>1831</v>
      </c>
      <c r="G573" t="s">
        <v>1831</v>
      </c>
      <c r="H573" t="s">
        <v>4921</v>
      </c>
      <c r="I573" t="s">
        <v>4922</v>
      </c>
    </row>
    <row r="574" spans="1:9" x14ac:dyDescent="0.2">
      <c r="A574" t="s">
        <v>5512</v>
      </c>
      <c r="B574" t="s">
        <v>5548</v>
      </c>
      <c r="C574" t="s">
        <v>5160</v>
      </c>
      <c r="D574" t="s">
        <v>6389</v>
      </c>
      <c r="E574">
        <v>12.22</v>
      </c>
      <c r="F574" t="s">
        <v>1831</v>
      </c>
      <c r="G574" t="s">
        <v>1831</v>
      </c>
      <c r="H574" t="s">
        <v>4921</v>
      </c>
      <c r="I574" t="s">
        <v>4922</v>
      </c>
    </row>
    <row r="575" spans="1:9" x14ac:dyDescent="0.2">
      <c r="A575" t="s">
        <v>5124</v>
      </c>
      <c r="B575" t="s">
        <v>1847</v>
      </c>
      <c r="C575" t="s">
        <v>5162</v>
      </c>
      <c r="D575" t="s">
        <v>6389</v>
      </c>
      <c r="E575">
        <v>11.33</v>
      </c>
      <c r="F575" t="s">
        <v>1831</v>
      </c>
      <c r="G575" t="s">
        <v>1831</v>
      </c>
      <c r="H575" t="s">
        <v>4921</v>
      </c>
      <c r="I575" t="s">
        <v>4922</v>
      </c>
    </row>
    <row r="576" spans="1:9" x14ac:dyDescent="0.2">
      <c r="A576" t="s">
        <v>5127</v>
      </c>
      <c r="B576" t="s">
        <v>1849</v>
      </c>
      <c r="C576" t="s">
        <v>5162</v>
      </c>
      <c r="D576" t="s">
        <v>6389</v>
      </c>
      <c r="E576">
        <v>14.74</v>
      </c>
      <c r="F576" t="s">
        <v>1831</v>
      </c>
      <c r="G576" t="s">
        <v>1831</v>
      </c>
      <c r="H576" t="s">
        <v>4921</v>
      </c>
      <c r="I576" t="s">
        <v>4922</v>
      </c>
    </row>
    <row r="577" spans="1:9" x14ac:dyDescent="0.2">
      <c r="A577" t="s">
        <v>5128</v>
      </c>
      <c r="B577" t="s">
        <v>1850</v>
      </c>
      <c r="C577" t="s">
        <v>5162</v>
      </c>
      <c r="D577" t="s">
        <v>6389</v>
      </c>
      <c r="E577">
        <v>23.69</v>
      </c>
      <c r="F577" t="s">
        <v>1831</v>
      </c>
      <c r="G577" t="s">
        <v>1831</v>
      </c>
      <c r="H577" t="s">
        <v>4921</v>
      </c>
      <c r="I577" t="s">
        <v>4922</v>
      </c>
    </row>
    <row r="578" spans="1:9" x14ac:dyDescent="0.2">
      <c r="A578" t="s">
        <v>6217</v>
      </c>
      <c r="B578" t="s">
        <v>6218</v>
      </c>
      <c r="C578" t="s">
        <v>6219</v>
      </c>
      <c r="D578" t="s">
        <v>6389</v>
      </c>
      <c r="E578">
        <v>999999</v>
      </c>
      <c r="F578" t="s">
        <v>1831</v>
      </c>
      <c r="G578" t="s">
        <v>1831</v>
      </c>
      <c r="H578" t="s">
        <v>4921</v>
      </c>
      <c r="I578" t="s">
        <v>4922</v>
      </c>
    </row>
    <row r="579" spans="1:9" x14ac:dyDescent="0.2">
      <c r="A579" t="s">
        <v>5131</v>
      </c>
      <c r="B579" t="s">
        <v>1853</v>
      </c>
      <c r="C579" t="s">
        <v>5162</v>
      </c>
      <c r="D579" t="s">
        <v>6389</v>
      </c>
      <c r="E579">
        <v>27.42</v>
      </c>
      <c r="F579" t="s">
        <v>1831</v>
      </c>
      <c r="G579" t="s">
        <v>1831</v>
      </c>
      <c r="H579" t="s">
        <v>4921</v>
      </c>
      <c r="I579" t="s">
        <v>4922</v>
      </c>
    </row>
    <row r="580" spans="1:9" x14ac:dyDescent="0.2">
      <c r="A580" t="s">
        <v>5163</v>
      </c>
      <c r="B580" t="s">
        <v>1854</v>
      </c>
      <c r="C580" t="s">
        <v>5164</v>
      </c>
      <c r="D580" t="s">
        <v>6389</v>
      </c>
      <c r="E580">
        <v>4.9800000000000004</v>
      </c>
      <c r="F580" t="s">
        <v>1831</v>
      </c>
      <c r="G580" t="s">
        <v>1831</v>
      </c>
      <c r="H580" t="s">
        <v>4921</v>
      </c>
      <c r="I580" t="s">
        <v>4922</v>
      </c>
    </row>
    <row r="581" spans="1:9" x14ac:dyDescent="0.2">
      <c r="A581" t="s">
        <v>5165</v>
      </c>
      <c r="B581" t="s">
        <v>1857</v>
      </c>
      <c r="C581" t="s">
        <v>5166</v>
      </c>
      <c r="D581" t="s">
        <v>6389</v>
      </c>
      <c r="E581">
        <v>6.06</v>
      </c>
      <c r="F581" t="s">
        <v>1831</v>
      </c>
      <c r="G581" t="s">
        <v>1831</v>
      </c>
      <c r="H581" t="s">
        <v>4921</v>
      </c>
      <c r="I581" t="s">
        <v>4922</v>
      </c>
    </row>
    <row r="582" spans="1:9" x14ac:dyDescent="0.2">
      <c r="A582" t="s">
        <v>5167</v>
      </c>
      <c r="B582" t="s">
        <v>1860</v>
      </c>
      <c r="C582" t="s">
        <v>5168</v>
      </c>
      <c r="D582" t="s">
        <v>6389</v>
      </c>
      <c r="E582">
        <v>6.79</v>
      </c>
      <c r="F582" t="s">
        <v>1831</v>
      </c>
      <c r="G582" t="s">
        <v>1831</v>
      </c>
      <c r="H582" t="s">
        <v>4921</v>
      </c>
      <c r="I582" t="s">
        <v>4922</v>
      </c>
    </row>
    <row r="583" spans="1:9" x14ac:dyDescent="0.2">
      <c r="A583" t="s">
        <v>5169</v>
      </c>
      <c r="B583" t="s">
        <v>5170</v>
      </c>
      <c r="C583" t="s">
        <v>5164</v>
      </c>
      <c r="D583" t="s">
        <v>6389</v>
      </c>
      <c r="E583">
        <v>8.0399999999999991</v>
      </c>
      <c r="F583" t="s">
        <v>1831</v>
      </c>
      <c r="G583" t="s">
        <v>1831</v>
      </c>
      <c r="H583" t="s">
        <v>4921</v>
      </c>
      <c r="I583" t="s">
        <v>4922</v>
      </c>
    </row>
    <row r="584" spans="1:9" x14ac:dyDescent="0.2">
      <c r="A584" t="s">
        <v>5171</v>
      </c>
      <c r="B584" t="s">
        <v>1864</v>
      </c>
      <c r="C584" t="s">
        <v>5162</v>
      </c>
      <c r="D584" t="s">
        <v>6389</v>
      </c>
      <c r="E584">
        <v>14.21</v>
      </c>
      <c r="F584" t="s">
        <v>1831</v>
      </c>
      <c r="G584" t="s">
        <v>1831</v>
      </c>
      <c r="H584" t="s">
        <v>4921</v>
      </c>
      <c r="I584" t="s">
        <v>4922</v>
      </c>
    </row>
    <row r="585" spans="1:9" x14ac:dyDescent="0.2">
      <c r="A585" t="s">
        <v>6220</v>
      </c>
      <c r="B585" t="s">
        <v>6221</v>
      </c>
      <c r="C585" t="s">
        <v>6219</v>
      </c>
      <c r="D585" t="s">
        <v>6389</v>
      </c>
      <c r="E585">
        <v>999999</v>
      </c>
      <c r="F585" t="s">
        <v>1831</v>
      </c>
      <c r="G585" t="s">
        <v>1831</v>
      </c>
      <c r="H585" t="s">
        <v>4921</v>
      </c>
      <c r="I585" t="s">
        <v>4922</v>
      </c>
    </row>
    <row r="586" spans="1:9" x14ac:dyDescent="0.2">
      <c r="A586" t="s">
        <v>5172</v>
      </c>
      <c r="B586" t="s">
        <v>1866</v>
      </c>
      <c r="C586" t="s">
        <v>5162</v>
      </c>
      <c r="D586" t="s">
        <v>6389</v>
      </c>
      <c r="E586">
        <v>17.899999999999999</v>
      </c>
      <c r="F586" t="s">
        <v>1831</v>
      </c>
      <c r="G586" t="s">
        <v>1831</v>
      </c>
      <c r="H586" t="s">
        <v>4921</v>
      </c>
      <c r="I586" t="s">
        <v>4922</v>
      </c>
    </row>
    <row r="587" spans="1:9" x14ac:dyDescent="0.2">
      <c r="A587" t="s">
        <v>5173</v>
      </c>
      <c r="B587" t="s">
        <v>1867</v>
      </c>
      <c r="C587" t="s">
        <v>5168</v>
      </c>
      <c r="D587" t="s">
        <v>6389</v>
      </c>
      <c r="E587">
        <v>4.37</v>
      </c>
      <c r="F587" t="s">
        <v>1831</v>
      </c>
      <c r="G587" t="s">
        <v>1831</v>
      </c>
      <c r="H587" t="s">
        <v>4921</v>
      </c>
      <c r="I587" t="s">
        <v>4922</v>
      </c>
    </row>
    <row r="588" spans="1:9" x14ac:dyDescent="0.2">
      <c r="A588" t="s">
        <v>5174</v>
      </c>
      <c r="B588" t="s">
        <v>1868</v>
      </c>
      <c r="C588" t="s">
        <v>5168</v>
      </c>
      <c r="D588" t="s">
        <v>6389</v>
      </c>
      <c r="E588">
        <v>4.9400000000000004</v>
      </c>
      <c r="F588" t="s">
        <v>1831</v>
      </c>
      <c r="G588" t="s">
        <v>1831</v>
      </c>
      <c r="H588" t="s">
        <v>4921</v>
      </c>
      <c r="I588" t="s">
        <v>4922</v>
      </c>
    </row>
    <row r="589" spans="1:9" x14ac:dyDescent="0.2">
      <c r="A589" t="s">
        <v>5175</v>
      </c>
      <c r="B589" t="s">
        <v>1948</v>
      </c>
      <c r="C589" t="s">
        <v>5164</v>
      </c>
      <c r="D589" t="s">
        <v>6389</v>
      </c>
      <c r="E589">
        <v>5.8</v>
      </c>
      <c r="F589" t="s">
        <v>1831</v>
      </c>
      <c r="G589" t="s">
        <v>1831</v>
      </c>
      <c r="H589" t="s">
        <v>4921</v>
      </c>
      <c r="I589" t="s">
        <v>4922</v>
      </c>
    </row>
    <row r="590" spans="1:9" x14ac:dyDescent="0.2">
      <c r="A590" t="s">
        <v>5176</v>
      </c>
      <c r="B590" t="s">
        <v>1951</v>
      </c>
      <c r="C590" t="s">
        <v>5164</v>
      </c>
      <c r="D590" t="s">
        <v>6389</v>
      </c>
      <c r="E590">
        <v>6.77</v>
      </c>
      <c r="F590" t="s">
        <v>1831</v>
      </c>
      <c r="G590" t="s">
        <v>1831</v>
      </c>
      <c r="H590" t="s">
        <v>4921</v>
      </c>
      <c r="I590" t="s">
        <v>4922</v>
      </c>
    </row>
    <row r="591" spans="1:9" x14ac:dyDescent="0.2">
      <c r="A591" t="s">
        <v>5177</v>
      </c>
      <c r="B591" t="s">
        <v>1872</v>
      </c>
      <c r="C591" t="s">
        <v>5162</v>
      </c>
      <c r="D591" t="s">
        <v>6389</v>
      </c>
      <c r="E591">
        <v>11.18</v>
      </c>
      <c r="F591" t="s">
        <v>1831</v>
      </c>
      <c r="G591" t="s">
        <v>1831</v>
      </c>
      <c r="H591" t="s">
        <v>4921</v>
      </c>
      <c r="I591" t="s">
        <v>4922</v>
      </c>
    </row>
    <row r="592" spans="1:9" x14ac:dyDescent="0.2">
      <c r="A592" t="s">
        <v>6222</v>
      </c>
      <c r="B592" t="s">
        <v>6223</v>
      </c>
      <c r="C592" t="s">
        <v>6219</v>
      </c>
      <c r="D592" t="s">
        <v>6389</v>
      </c>
      <c r="E592">
        <v>999999</v>
      </c>
      <c r="F592" t="s">
        <v>1831</v>
      </c>
      <c r="G592" t="s">
        <v>1831</v>
      </c>
      <c r="H592" t="s">
        <v>4921</v>
      </c>
      <c r="I592" t="s">
        <v>4922</v>
      </c>
    </row>
    <row r="593" spans="1:9" x14ac:dyDescent="0.2">
      <c r="A593" t="s">
        <v>5178</v>
      </c>
      <c r="B593" t="s">
        <v>1874</v>
      </c>
      <c r="C593" t="s">
        <v>5162</v>
      </c>
      <c r="D593" t="s">
        <v>6389</v>
      </c>
      <c r="E593">
        <v>15.12</v>
      </c>
      <c r="F593" t="s">
        <v>1831</v>
      </c>
      <c r="G593" t="s">
        <v>1831</v>
      </c>
      <c r="H593" t="s">
        <v>4921</v>
      </c>
      <c r="I593" t="s">
        <v>4922</v>
      </c>
    </row>
    <row r="594" spans="1:9" x14ac:dyDescent="0.2">
      <c r="A594" t="s">
        <v>5179</v>
      </c>
      <c r="B594" t="s">
        <v>1875</v>
      </c>
      <c r="C594" t="s">
        <v>5164</v>
      </c>
      <c r="D594" t="s">
        <v>6389</v>
      </c>
      <c r="E594">
        <v>3.98</v>
      </c>
      <c r="F594" t="s">
        <v>1831</v>
      </c>
      <c r="G594" t="s">
        <v>1831</v>
      </c>
      <c r="H594" t="s">
        <v>4921</v>
      </c>
      <c r="I594" t="s">
        <v>4922</v>
      </c>
    </row>
    <row r="595" spans="1:9" x14ac:dyDescent="0.2">
      <c r="A595" t="s">
        <v>5180</v>
      </c>
      <c r="B595" t="s">
        <v>1876</v>
      </c>
      <c r="C595" t="s">
        <v>5164</v>
      </c>
      <c r="D595" t="s">
        <v>6389</v>
      </c>
      <c r="E595">
        <v>4.95</v>
      </c>
      <c r="F595" t="s">
        <v>1831</v>
      </c>
      <c r="G595" t="s">
        <v>1831</v>
      </c>
      <c r="H595" t="s">
        <v>4921</v>
      </c>
      <c r="I595" t="s">
        <v>4922</v>
      </c>
    </row>
    <row r="596" spans="1:9" x14ac:dyDescent="0.2">
      <c r="A596" t="s">
        <v>5181</v>
      </c>
      <c r="B596" t="s">
        <v>1960</v>
      </c>
      <c r="C596" t="s">
        <v>5164</v>
      </c>
      <c r="D596" t="s">
        <v>6389</v>
      </c>
      <c r="E596">
        <v>5.44</v>
      </c>
      <c r="F596" t="s">
        <v>1831</v>
      </c>
      <c r="G596" t="s">
        <v>1831</v>
      </c>
      <c r="H596" t="s">
        <v>4921</v>
      </c>
      <c r="I596" t="s">
        <v>4922</v>
      </c>
    </row>
    <row r="597" spans="1:9" x14ac:dyDescent="0.2">
      <c r="A597" t="s">
        <v>5182</v>
      </c>
      <c r="B597" t="s">
        <v>1963</v>
      </c>
      <c r="C597" t="s">
        <v>5164</v>
      </c>
      <c r="D597" t="s">
        <v>6389</v>
      </c>
      <c r="E597">
        <v>6.42</v>
      </c>
      <c r="F597" t="s">
        <v>1831</v>
      </c>
      <c r="G597" t="s">
        <v>1831</v>
      </c>
      <c r="H597" t="s">
        <v>4921</v>
      </c>
      <c r="I597" t="s">
        <v>4922</v>
      </c>
    </row>
    <row r="598" spans="1:9" x14ac:dyDescent="0.2">
      <c r="A598" t="s">
        <v>5183</v>
      </c>
      <c r="B598" t="s">
        <v>1879</v>
      </c>
      <c r="C598" t="s">
        <v>5162</v>
      </c>
      <c r="D598" t="s">
        <v>6389</v>
      </c>
      <c r="E598">
        <v>9.8000000000000007</v>
      </c>
      <c r="F598" t="s">
        <v>1831</v>
      </c>
      <c r="G598" t="s">
        <v>1831</v>
      </c>
      <c r="H598" t="s">
        <v>4921</v>
      </c>
      <c r="I598" t="s">
        <v>4922</v>
      </c>
    </row>
    <row r="599" spans="1:9" x14ac:dyDescent="0.2">
      <c r="A599" t="s">
        <v>5184</v>
      </c>
      <c r="B599" t="s">
        <v>1880</v>
      </c>
      <c r="C599" t="s">
        <v>5162</v>
      </c>
      <c r="D599" t="s">
        <v>6389</v>
      </c>
      <c r="E599">
        <v>12.63</v>
      </c>
      <c r="F599" t="s">
        <v>1831</v>
      </c>
      <c r="G599" t="s">
        <v>1831</v>
      </c>
      <c r="H599" t="s">
        <v>4921</v>
      </c>
      <c r="I599" t="s">
        <v>4922</v>
      </c>
    </row>
    <row r="600" spans="1:9" x14ac:dyDescent="0.2">
      <c r="A600" t="s">
        <v>5185</v>
      </c>
      <c r="B600" t="s">
        <v>1881</v>
      </c>
      <c r="C600" t="s">
        <v>5164</v>
      </c>
      <c r="D600" t="s">
        <v>6389</v>
      </c>
      <c r="E600">
        <v>3.35</v>
      </c>
      <c r="F600" t="s">
        <v>1831</v>
      </c>
      <c r="G600" t="s">
        <v>1831</v>
      </c>
      <c r="H600" t="s">
        <v>4921</v>
      </c>
      <c r="I600" t="s">
        <v>4922</v>
      </c>
    </row>
    <row r="601" spans="1:9" x14ac:dyDescent="0.2">
      <c r="A601" t="s">
        <v>5186</v>
      </c>
      <c r="B601" t="s">
        <v>1882</v>
      </c>
      <c r="C601" t="s">
        <v>5164</v>
      </c>
      <c r="D601" t="s">
        <v>6389</v>
      </c>
      <c r="E601">
        <v>4.04</v>
      </c>
      <c r="F601" t="s">
        <v>1831</v>
      </c>
      <c r="G601" t="s">
        <v>1831</v>
      </c>
      <c r="H601" t="s">
        <v>4921</v>
      </c>
      <c r="I601" t="s">
        <v>4922</v>
      </c>
    </row>
    <row r="602" spans="1:9" x14ac:dyDescent="0.2">
      <c r="A602" t="s">
        <v>5187</v>
      </c>
      <c r="B602" t="s">
        <v>1972</v>
      </c>
      <c r="C602" t="s">
        <v>5164</v>
      </c>
      <c r="D602" t="s">
        <v>6389</v>
      </c>
      <c r="E602">
        <v>4.47</v>
      </c>
      <c r="F602" t="s">
        <v>1831</v>
      </c>
      <c r="G602" t="s">
        <v>1831</v>
      </c>
      <c r="H602" t="s">
        <v>4921</v>
      </c>
      <c r="I602" t="s">
        <v>4922</v>
      </c>
    </row>
    <row r="603" spans="1:9" x14ac:dyDescent="0.2">
      <c r="A603" t="s">
        <v>5188</v>
      </c>
      <c r="B603" t="s">
        <v>1975</v>
      </c>
      <c r="C603" t="s">
        <v>5164</v>
      </c>
      <c r="D603" t="s">
        <v>6389</v>
      </c>
      <c r="E603">
        <v>5.2</v>
      </c>
      <c r="F603" t="s">
        <v>1831</v>
      </c>
      <c r="G603" t="s">
        <v>1831</v>
      </c>
      <c r="H603" t="s">
        <v>4921</v>
      </c>
      <c r="I603" t="s">
        <v>4922</v>
      </c>
    </row>
    <row r="604" spans="1:9" x14ac:dyDescent="0.2">
      <c r="A604" t="s">
        <v>5189</v>
      </c>
      <c r="B604" t="s">
        <v>1885</v>
      </c>
      <c r="C604" t="s">
        <v>5162</v>
      </c>
      <c r="D604" t="s">
        <v>6389</v>
      </c>
      <c r="E604">
        <v>8.69</v>
      </c>
      <c r="F604" t="s">
        <v>1831</v>
      </c>
      <c r="G604" t="s">
        <v>1831</v>
      </c>
      <c r="H604" t="s">
        <v>4921</v>
      </c>
      <c r="I604" t="s">
        <v>4922</v>
      </c>
    </row>
    <row r="605" spans="1:9" x14ac:dyDescent="0.2">
      <c r="A605" t="s">
        <v>5190</v>
      </c>
      <c r="B605" t="s">
        <v>1886</v>
      </c>
      <c r="C605" t="s">
        <v>5162</v>
      </c>
      <c r="D605" t="s">
        <v>6389</v>
      </c>
      <c r="E605">
        <v>13.45</v>
      </c>
      <c r="F605" t="s">
        <v>1831</v>
      </c>
      <c r="G605" t="s">
        <v>1831</v>
      </c>
      <c r="H605" t="s">
        <v>4921</v>
      </c>
      <c r="I605" t="s">
        <v>4922</v>
      </c>
    </row>
    <row r="606" spans="1:9" x14ac:dyDescent="0.2">
      <c r="A606" t="s">
        <v>5191</v>
      </c>
      <c r="B606" t="s">
        <v>5192</v>
      </c>
      <c r="C606" t="s">
        <v>5164</v>
      </c>
      <c r="D606" t="s">
        <v>6389</v>
      </c>
      <c r="E606">
        <v>4.24</v>
      </c>
      <c r="F606" t="s">
        <v>1831</v>
      </c>
      <c r="G606" t="s">
        <v>1831</v>
      </c>
      <c r="H606" t="s">
        <v>4921</v>
      </c>
      <c r="I606" t="s">
        <v>4922</v>
      </c>
    </row>
    <row r="607" spans="1:9" x14ac:dyDescent="0.2">
      <c r="A607" t="s">
        <v>5193</v>
      </c>
      <c r="B607" t="s">
        <v>1888</v>
      </c>
      <c r="C607" t="s">
        <v>5162</v>
      </c>
      <c r="D607" t="s">
        <v>6389</v>
      </c>
      <c r="E607">
        <v>6.85</v>
      </c>
      <c r="F607" t="s">
        <v>1831</v>
      </c>
      <c r="G607" t="s">
        <v>1831</v>
      </c>
      <c r="H607" t="s">
        <v>4921</v>
      </c>
      <c r="I607" t="s">
        <v>4922</v>
      </c>
    </row>
    <row r="608" spans="1:9" x14ac:dyDescent="0.2">
      <c r="A608" t="s">
        <v>6224</v>
      </c>
      <c r="B608" t="s">
        <v>6225</v>
      </c>
      <c r="C608" t="s">
        <v>6219</v>
      </c>
      <c r="D608" t="s">
        <v>6389</v>
      </c>
      <c r="E608">
        <v>999999</v>
      </c>
      <c r="F608" t="s">
        <v>1831</v>
      </c>
      <c r="G608" t="s">
        <v>1831</v>
      </c>
      <c r="H608" t="s">
        <v>4921</v>
      </c>
      <c r="I608" t="s">
        <v>4922</v>
      </c>
    </row>
    <row r="609" spans="1:9" x14ac:dyDescent="0.2">
      <c r="A609" t="s">
        <v>5107</v>
      </c>
      <c r="B609" t="s">
        <v>1890</v>
      </c>
      <c r="C609" t="s">
        <v>5160</v>
      </c>
      <c r="D609" t="s">
        <v>6389</v>
      </c>
      <c r="E609">
        <v>21.51</v>
      </c>
      <c r="F609" t="s">
        <v>1831</v>
      </c>
      <c r="G609" t="s">
        <v>1831</v>
      </c>
      <c r="H609" t="s">
        <v>4921</v>
      </c>
      <c r="I609" t="s">
        <v>4922</v>
      </c>
    </row>
    <row r="610" spans="1:9" x14ac:dyDescent="0.2">
      <c r="A610" t="s">
        <v>5108</v>
      </c>
      <c r="B610" t="s">
        <v>1891</v>
      </c>
      <c r="C610" t="s">
        <v>5160</v>
      </c>
      <c r="D610" t="s">
        <v>6389</v>
      </c>
      <c r="E610">
        <v>22.44</v>
      </c>
      <c r="F610" t="s">
        <v>1831</v>
      </c>
      <c r="G610" t="s">
        <v>1831</v>
      </c>
      <c r="H610" t="s">
        <v>4921</v>
      </c>
      <c r="I610" t="s">
        <v>4922</v>
      </c>
    </row>
    <row r="611" spans="1:9" x14ac:dyDescent="0.2">
      <c r="A611" t="s">
        <v>5111</v>
      </c>
      <c r="B611" t="s">
        <v>5194</v>
      </c>
      <c r="C611" t="s">
        <v>5195</v>
      </c>
      <c r="D611" t="s">
        <v>6389</v>
      </c>
      <c r="E611">
        <v>22.67</v>
      </c>
      <c r="F611" t="s">
        <v>1831</v>
      </c>
      <c r="G611" t="s">
        <v>1831</v>
      </c>
      <c r="H611" t="s">
        <v>4921</v>
      </c>
      <c r="I611" t="s">
        <v>4922</v>
      </c>
    </row>
    <row r="612" spans="1:9" x14ac:dyDescent="0.2">
      <c r="A612" t="s">
        <v>5112</v>
      </c>
      <c r="B612" t="s">
        <v>1897</v>
      </c>
      <c r="C612" t="s">
        <v>5162</v>
      </c>
      <c r="D612" t="s">
        <v>6389</v>
      </c>
      <c r="E612">
        <v>30.6</v>
      </c>
      <c r="F612" t="s">
        <v>1831</v>
      </c>
      <c r="G612" t="s">
        <v>1831</v>
      </c>
      <c r="H612" t="s">
        <v>4921</v>
      </c>
      <c r="I612" t="s">
        <v>4922</v>
      </c>
    </row>
    <row r="613" spans="1:9" x14ac:dyDescent="0.2">
      <c r="A613" t="s">
        <v>5115</v>
      </c>
      <c r="B613" t="s">
        <v>1898</v>
      </c>
      <c r="C613" t="s">
        <v>5162</v>
      </c>
      <c r="D613" t="s">
        <v>6389</v>
      </c>
      <c r="E613">
        <v>45.05</v>
      </c>
      <c r="F613" t="s">
        <v>1831</v>
      </c>
      <c r="G613" t="s">
        <v>1831</v>
      </c>
      <c r="H613" t="s">
        <v>4921</v>
      </c>
      <c r="I613" t="s">
        <v>4922</v>
      </c>
    </row>
    <row r="614" spans="1:9" x14ac:dyDescent="0.2">
      <c r="A614" t="s">
        <v>5117</v>
      </c>
      <c r="B614" t="s">
        <v>1899</v>
      </c>
      <c r="C614" t="s">
        <v>5162</v>
      </c>
      <c r="D614" t="s">
        <v>6389</v>
      </c>
      <c r="E614">
        <v>51.23</v>
      </c>
      <c r="F614" t="s">
        <v>1831</v>
      </c>
      <c r="G614" t="s">
        <v>1831</v>
      </c>
      <c r="H614" t="s">
        <v>4921</v>
      </c>
      <c r="I614" t="s">
        <v>4922</v>
      </c>
    </row>
    <row r="615" spans="1:9" x14ac:dyDescent="0.2">
      <c r="A615" t="s">
        <v>5134</v>
      </c>
      <c r="B615" t="s">
        <v>1901</v>
      </c>
      <c r="C615" t="s">
        <v>5469</v>
      </c>
      <c r="D615" t="s">
        <v>6389</v>
      </c>
      <c r="E615">
        <v>6.7</v>
      </c>
      <c r="F615" t="s">
        <v>1831</v>
      </c>
      <c r="G615" t="s">
        <v>1831</v>
      </c>
      <c r="H615" t="s">
        <v>4921</v>
      </c>
      <c r="I615" t="s">
        <v>4922</v>
      </c>
    </row>
    <row r="616" spans="1:9" x14ac:dyDescent="0.2">
      <c r="A616" t="s">
        <v>5136</v>
      </c>
      <c r="B616" t="s">
        <v>1904</v>
      </c>
      <c r="C616" t="s">
        <v>5164</v>
      </c>
      <c r="D616" t="s">
        <v>6389</v>
      </c>
      <c r="E616">
        <v>7.08</v>
      </c>
      <c r="F616" t="s">
        <v>1831</v>
      </c>
      <c r="G616" t="s">
        <v>1831</v>
      </c>
      <c r="H616" t="s">
        <v>4921</v>
      </c>
      <c r="I616" t="s">
        <v>4922</v>
      </c>
    </row>
    <row r="617" spans="1:9" x14ac:dyDescent="0.2">
      <c r="A617" t="s">
        <v>5139</v>
      </c>
      <c r="B617" t="s">
        <v>5196</v>
      </c>
      <c r="C617" t="s">
        <v>5160</v>
      </c>
      <c r="D617" t="s">
        <v>6389</v>
      </c>
      <c r="E617">
        <v>8.08</v>
      </c>
      <c r="F617" t="s">
        <v>1831</v>
      </c>
      <c r="G617" t="s">
        <v>1831</v>
      </c>
      <c r="H617" t="s">
        <v>4921</v>
      </c>
      <c r="I617" t="s">
        <v>4922</v>
      </c>
    </row>
    <row r="618" spans="1:9" x14ac:dyDescent="0.2">
      <c r="A618" t="s">
        <v>5513</v>
      </c>
      <c r="B618" t="s">
        <v>5547</v>
      </c>
      <c r="C618" t="s">
        <v>5160</v>
      </c>
      <c r="D618" t="s">
        <v>6389</v>
      </c>
      <c r="E618">
        <v>11.37</v>
      </c>
      <c r="F618" t="s">
        <v>1831</v>
      </c>
      <c r="G618" t="s">
        <v>1831</v>
      </c>
      <c r="H618" t="s">
        <v>4921</v>
      </c>
      <c r="I618" t="s">
        <v>4922</v>
      </c>
    </row>
    <row r="619" spans="1:9" x14ac:dyDescent="0.2">
      <c r="A619" t="s">
        <v>5142</v>
      </c>
      <c r="B619" t="s">
        <v>1907</v>
      </c>
      <c r="C619" t="s">
        <v>5162</v>
      </c>
      <c r="D619" t="s">
        <v>6389</v>
      </c>
      <c r="E619">
        <v>19.18</v>
      </c>
      <c r="F619" t="s">
        <v>1831</v>
      </c>
      <c r="G619" t="s">
        <v>1831</v>
      </c>
      <c r="H619" t="s">
        <v>4921</v>
      </c>
      <c r="I619" t="s">
        <v>4922</v>
      </c>
    </row>
    <row r="620" spans="1:9" x14ac:dyDescent="0.2">
      <c r="A620" t="s">
        <v>5145</v>
      </c>
      <c r="B620" t="s">
        <v>1908</v>
      </c>
      <c r="C620" t="s">
        <v>5162</v>
      </c>
      <c r="D620" t="s">
        <v>6389</v>
      </c>
      <c r="E620">
        <v>22.81</v>
      </c>
      <c r="F620" t="s">
        <v>1831</v>
      </c>
      <c r="G620" t="s">
        <v>1831</v>
      </c>
      <c r="H620" t="s">
        <v>4921</v>
      </c>
      <c r="I620" t="s">
        <v>4922</v>
      </c>
    </row>
    <row r="621" spans="1:9" x14ac:dyDescent="0.2">
      <c r="A621" t="s">
        <v>5148</v>
      </c>
      <c r="B621" t="s">
        <v>1909</v>
      </c>
      <c r="C621" t="s">
        <v>5160</v>
      </c>
      <c r="D621" t="s">
        <v>6389</v>
      </c>
      <c r="E621">
        <v>6.5</v>
      </c>
      <c r="F621" t="s">
        <v>1831</v>
      </c>
      <c r="G621" t="s">
        <v>1831</v>
      </c>
      <c r="H621" t="s">
        <v>4921</v>
      </c>
      <c r="I621" t="s">
        <v>4922</v>
      </c>
    </row>
    <row r="622" spans="1:9" x14ac:dyDescent="0.2">
      <c r="A622" t="s">
        <v>5149</v>
      </c>
      <c r="B622" t="s">
        <v>1910</v>
      </c>
      <c r="C622" t="s">
        <v>5160</v>
      </c>
      <c r="D622" t="s">
        <v>6389</v>
      </c>
      <c r="E622">
        <v>8.74</v>
      </c>
      <c r="F622" t="s">
        <v>1831</v>
      </c>
      <c r="G622" t="s">
        <v>1831</v>
      </c>
      <c r="H622" t="s">
        <v>4921</v>
      </c>
      <c r="I622" t="s">
        <v>4922</v>
      </c>
    </row>
    <row r="623" spans="1:9" x14ac:dyDescent="0.2">
      <c r="A623" t="s">
        <v>5151</v>
      </c>
      <c r="B623" t="s">
        <v>1911</v>
      </c>
      <c r="C623" t="s">
        <v>5162</v>
      </c>
      <c r="D623" t="s">
        <v>6389</v>
      </c>
      <c r="E623">
        <v>10.15</v>
      </c>
      <c r="F623" t="s">
        <v>1831</v>
      </c>
      <c r="G623" t="s">
        <v>1831</v>
      </c>
      <c r="H623" t="s">
        <v>4921</v>
      </c>
      <c r="I623" t="s">
        <v>4922</v>
      </c>
    </row>
    <row r="624" spans="1:9" x14ac:dyDescent="0.2">
      <c r="A624" t="s">
        <v>5154</v>
      </c>
      <c r="B624" t="s">
        <v>1912</v>
      </c>
      <c r="C624" t="s">
        <v>5162</v>
      </c>
      <c r="D624" t="s">
        <v>6389</v>
      </c>
      <c r="E624">
        <v>15.52</v>
      </c>
      <c r="F624" t="s">
        <v>1831</v>
      </c>
      <c r="G624" t="s">
        <v>1831</v>
      </c>
      <c r="H624" t="s">
        <v>4921</v>
      </c>
      <c r="I624" t="s">
        <v>4922</v>
      </c>
    </row>
    <row r="625" spans="1:9" x14ac:dyDescent="0.2">
      <c r="A625" t="s">
        <v>5157</v>
      </c>
      <c r="B625" t="s">
        <v>1913</v>
      </c>
      <c r="C625" t="s">
        <v>5162</v>
      </c>
      <c r="D625" t="s">
        <v>6389</v>
      </c>
      <c r="E625">
        <v>19.940000000000001</v>
      </c>
      <c r="F625" t="s">
        <v>1831</v>
      </c>
      <c r="G625" t="s">
        <v>1831</v>
      </c>
      <c r="H625" t="s">
        <v>4921</v>
      </c>
      <c r="I625" t="s">
        <v>4922</v>
      </c>
    </row>
    <row r="626" spans="1:9" x14ac:dyDescent="0.2">
      <c r="A626" t="s">
        <v>5197</v>
      </c>
      <c r="B626" t="s">
        <v>1914</v>
      </c>
      <c r="C626" t="s">
        <v>5160</v>
      </c>
      <c r="D626" t="s">
        <v>6389</v>
      </c>
      <c r="E626">
        <v>4.37</v>
      </c>
      <c r="F626" t="s">
        <v>1831</v>
      </c>
      <c r="G626" t="s">
        <v>1831</v>
      </c>
      <c r="H626" t="s">
        <v>4921</v>
      </c>
      <c r="I626" t="s">
        <v>4922</v>
      </c>
    </row>
    <row r="627" spans="1:9" x14ac:dyDescent="0.2">
      <c r="A627" t="s">
        <v>5198</v>
      </c>
      <c r="B627" t="s">
        <v>1915</v>
      </c>
      <c r="C627" t="s">
        <v>5160</v>
      </c>
      <c r="D627" t="s">
        <v>6389</v>
      </c>
      <c r="E627">
        <v>5.55</v>
      </c>
      <c r="F627" t="s">
        <v>1831</v>
      </c>
      <c r="G627" t="s">
        <v>1831</v>
      </c>
      <c r="H627" t="s">
        <v>4921</v>
      </c>
      <c r="I627" t="s">
        <v>4922</v>
      </c>
    </row>
    <row r="628" spans="1:9" x14ac:dyDescent="0.2">
      <c r="A628" t="s">
        <v>5199</v>
      </c>
      <c r="B628" t="s">
        <v>1916</v>
      </c>
      <c r="C628" t="s">
        <v>5162</v>
      </c>
      <c r="D628" t="s">
        <v>6389</v>
      </c>
      <c r="E628">
        <v>6.8</v>
      </c>
      <c r="F628" t="s">
        <v>1831</v>
      </c>
      <c r="G628" t="s">
        <v>1831</v>
      </c>
      <c r="H628" t="s">
        <v>4921</v>
      </c>
      <c r="I628" t="s">
        <v>4922</v>
      </c>
    </row>
    <row r="629" spans="1:9" x14ac:dyDescent="0.2">
      <c r="A629" t="s">
        <v>5200</v>
      </c>
      <c r="B629" t="s">
        <v>1917</v>
      </c>
      <c r="C629" t="s">
        <v>5162</v>
      </c>
      <c r="D629" t="s">
        <v>6389</v>
      </c>
      <c r="E629">
        <v>9.86</v>
      </c>
      <c r="F629" t="s">
        <v>1831</v>
      </c>
      <c r="G629" t="s">
        <v>1831</v>
      </c>
      <c r="H629" t="s">
        <v>4921</v>
      </c>
      <c r="I629" t="s">
        <v>4922</v>
      </c>
    </row>
    <row r="630" spans="1:9" x14ac:dyDescent="0.2">
      <c r="A630" t="s">
        <v>5201</v>
      </c>
      <c r="B630" t="s">
        <v>1918</v>
      </c>
      <c r="C630" t="s">
        <v>5162</v>
      </c>
      <c r="D630" t="s">
        <v>6389</v>
      </c>
      <c r="E630">
        <v>12.54</v>
      </c>
      <c r="F630" t="s">
        <v>1831</v>
      </c>
      <c r="G630" t="s">
        <v>1831</v>
      </c>
      <c r="H630" t="s">
        <v>4921</v>
      </c>
      <c r="I630" t="s">
        <v>4922</v>
      </c>
    </row>
    <row r="631" spans="1:9" x14ac:dyDescent="0.2">
      <c r="A631" t="s">
        <v>74</v>
      </c>
      <c r="B631" t="s">
        <v>1839</v>
      </c>
      <c r="C631" t="s">
        <v>1831</v>
      </c>
      <c r="D631" t="s">
        <v>6389</v>
      </c>
      <c r="E631">
        <v>8.58</v>
      </c>
      <c r="F631" t="s">
        <v>1831</v>
      </c>
      <c r="G631" t="s">
        <v>4923</v>
      </c>
      <c r="H631" t="s">
        <v>4921</v>
      </c>
      <c r="I631" t="s">
        <v>4922</v>
      </c>
    </row>
    <row r="632" spans="1:9" x14ac:dyDescent="0.2">
      <c r="A632" t="s">
        <v>1840</v>
      </c>
      <c r="B632" t="s">
        <v>1841</v>
      </c>
      <c r="C632" t="s">
        <v>1831</v>
      </c>
      <c r="D632" t="s">
        <v>6389</v>
      </c>
      <c r="E632">
        <v>8.6</v>
      </c>
      <c r="F632" t="s">
        <v>1831</v>
      </c>
      <c r="G632" t="s">
        <v>1831</v>
      </c>
      <c r="H632" t="s">
        <v>4921</v>
      </c>
      <c r="I632" t="s">
        <v>4922</v>
      </c>
    </row>
    <row r="633" spans="1:9" x14ac:dyDescent="0.2">
      <c r="A633" t="s">
        <v>75</v>
      </c>
      <c r="B633" t="s">
        <v>1842</v>
      </c>
      <c r="C633" t="s">
        <v>1831</v>
      </c>
      <c r="D633" t="s">
        <v>6389</v>
      </c>
      <c r="E633">
        <v>9.9600000000000009</v>
      </c>
      <c r="F633" t="s">
        <v>1831</v>
      </c>
      <c r="G633" t="s">
        <v>4924</v>
      </c>
      <c r="H633" t="s">
        <v>4921</v>
      </c>
      <c r="I633" t="s">
        <v>4922</v>
      </c>
    </row>
    <row r="634" spans="1:9" x14ac:dyDescent="0.2">
      <c r="A634" t="s">
        <v>80</v>
      </c>
      <c r="B634" t="s">
        <v>1842</v>
      </c>
      <c r="C634" t="s">
        <v>1843</v>
      </c>
      <c r="D634" t="s">
        <v>6389</v>
      </c>
      <c r="E634">
        <v>9.15</v>
      </c>
      <c r="F634" t="s">
        <v>1831</v>
      </c>
      <c r="G634" t="s">
        <v>1831</v>
      </c>
      <c r="H634" t="s">
        <v>4921</v>
      </c>
      <c r="I634" t="s">
        <v>4922</v>
      </c>
    </row>
    <row r="635" spans="1:9" x14ac:dyDescent="0.2">
      <c r="A635" t="s">
        <v>680</v>
      </c>
      <c r="B635" t="s">
        <v>1844</v>
      </c>
      <c r="C635" t="s">
        <v>1831</v>
      </c>
      <c r="D635" t="s">
        <v>6389</v>
      </c>
      <c r="E635">
        <v>11.18</v>
      </c>
      <c r="F635" t="s">
        <v>1831</v>
      </c>
      <c r="G635" t="s">
        <v>1831</v>
      </c>
      <c r="H635" t="s">
        <v>4921</v>
      </c>
      <c r="I635" t="s">
        <v>4922</v>
      </c>
    </row>
    <row r="636" spans="1:9" x14ac:dyDescent="0.2">
      <c r="A636" t="s">
        <v>76</v>
      </c>
      <c r="B636" t="s">
        <v>1845</v>
      </c>
      <c r="C636" t="s">
        <v>1846</v>
      </c>
      <c r="D636" t="s">
        <v>6389</v>
      </c>
      <c r="E636">
        <v>11.23</v>
      </c>
      <c r="F636" t="s">
        <v>1831</v>
      </c>
      <c r="G636" t="s">
        <v>4925</v>
      </c>
      <c r="H636" t="s">
        <v>4921</v>
      </c>
      <c r="I636" t="s">
        <v>4922</v>
      </c>
    </row>
    <row r="637" spans="1:9" x14ac:dyDescent="0.2">
      <c r="A637" t="s">
        <v>81</v>
      </c>
      <c r="B637" t="s">
        <v>1847</v>
      </c>
      <c r="C637" t="s">
        <v>1846</v>
      </c>
      <c r="D637" t="s">
        <v>6389</v>
      </c>
      <c r="E637">
        <v>10.38</v>
      </c>
      <c r="F637" t="s">
        <v>1831</v>
      </c>
      <c r="G637" t="s">
        <v>1831</v>
      </c>
      <c r="H637" t="s">
        <v>4921</v>
      </c>
      <c r="I637" t="s">
        <v>4922</v>
      </c>
    </row>
    <row r="638" spans="1:9" x14ac:dyDescent="0.2">
      <c r="A638" t="s">
        <v>77</v>
      </c>
      <c r="B638" t="s">
        <v>1848</v>
      </c>
      <c r="C638" t="s">
        <v>1846</v>
      </c>
      <c r="D638" t="s">
        <v>6389</v>
      </c>
      <c r="E638">
        <v>14.05</v>
      </c>
      <c r="F638" t="s">
        <v>1831</v>
      </c>
      <c r="G638" t="s">
        <v>4926</v>
      </c>
      <c r="H638" t="s">
        <v>4921</v>
      </c>
      <c r="I638" t="s">
        <v>4922</v>
      </c>
    </row>
    <row r="639" spans="1:9" x14ac:dyDescent="0.2">
      <c r="A639" t="s">
        <v>82</v>
      </c>
      <c r="B639" t="s">
        <v>1849</v>
      </c>
      <c r="C639" t="s">
        <v>1846</v>
      </c>
      <c r="D639" t="s">
        <v>6389</v>
      </c>
      <c r="E639">
        <v>13.03</v>
      </c>
      <c r="F639" t="s">
        <v>1831</v>
      </c>
      <c r="G639" t="s">
        <v>1831</v>
      </c>
      <c r="H639" t="s">
        <v>4921</v>
      </c>
      <c r="I639" t="s">
        <v>4922</v>
      </c>
    </row>
    <row r="640" spans="1:9" x14ac:dyDescent="0.2">
      <c r="A640" t="s">
        <v>78</v>
      </c>
      <c r="B640" t="s">
        <v>1850</v>
      </c>
      <c r="C640" t="s">
        <v>1846</v>
      </c>
      <c r="D640" t="s">
        <v>6389</v>
      </c>
      <c r="E640">
        <v>21.78</v>
      </c>
      <c r="F640" t="s">
        <v>1831</v>
      </c>
      <c r="G640" t="s">
        <v>4927</v>
      </c>
      <c r="H640" t="s">
        <v>4921</v>
      </c>
      <c r="I640" t="s">
        <v>4922</v>
      </c>
    </row>
    <row r="641" spans="1:9" x14ac:dyDescent="0.2">
      <c r="A641" t="s">
        <v>1302</v>
      </c>
      <c r="B641" t="s">
        <v>1851</v>
      </c>
      <c r="C641" t="s">
        <v>1852</v>
      </c>
      <c r="D641" t="s">
        <v>6389</v>
      </c>
      <c r="E641">
        <v>17.55</v>
      </c>
      <c r="F641" t="s">
        <v>1831</v>
      </c>
      <c r="G641" t="s">
        <v>1831</v>
      </c>
      <c r="H641" t="s">
        <v>4921</v>
      </c>
      <c r="I641" t="s">
        <v>4922</v>
      </c>
    </row>
    <row r="642" spans="1:9" x14ac:dyDescent="0.2">
      <c r="A642" t="s">
        <v>79</v>
      </c>
      <c r="B642" t="s">
        <v>1853</v>
      </c>
      <c r="C642" t="s">
        <v>1846</v>
      </c>
      <c r="D642" t="s">
        <v>6389</v>
      </c>
      <c r="E642">
        <v>25.13</v>
      </c>
      <c r="F642" t="s">
        <v>1831</v>
      </c>
      <c r="G642" t="s">
        <v>4928</v>
      </c>
      <c r="H642" t="s">
        <v>4921</v>
      </c>
      <c r="I642" t="s">
        <v>4922</v>
      </c>
    </row>
    <row r="643" spans="1:9" x14ac:dyDescent="0.2">
      <c r="A643" t="s">
        <v>113</v>
      </c>
      <c r="B643" t="s">
        <v>1854</v>
      </c>
      <c r="C643" t="s">
        <v>1831</v>
      </c>
      <c r="D643" t="s">
        <v>6389</v>
      </c>
      <c r="E643">
        <v>5.08</v>
      </c>
      <c r="F643" t="s">
        <v>1831</v>
      </c>
      <c r="G643" t="s">
        <v>4929</v>
      </c>
      <c r="H643" t="s">
        <v>4921</v>
      </c>
      <c r="I643" t="s">
        <v>4922</v>
      </c>
    </row>
    <row r="644" spans="1:9" x14ac:dyDescent="0.2">
      <c r="A644" t="s">
        <v>771</v>
      </c>
      <c r="B644" t="s">
        <v>1854</v>
      </c>
      <c r="C644" t="s">
        <v>1855</v>
      </c>
      <c r="D644" t="s">
        <v>6389</v>
      </c>
      <c r="E644">
        <v>4.6399999999999997</v>
      </c>
      <c r="F644" t="s">
        <v>1831</v>
      </c>
      <c r="G644" t="s">
        <v>1831</v>
      </c>
      <c r="H644" t="s">
        <v>4921</v>
      </c>
      <c r="I644" t="s">
        <v>4922</v>
      </c>
    </row>
    <row r="645" spans="1:9" x14ac:dyDescent="0.2">
      <c r="A645" t="s">
        <v>114</v>
      </c>
      <c r="B645" t="s">
        <v>1856</v>
      </c>
      <c r="C645" t="s">
        <v>1831</v>
      </c>
      <c r="D645" t="s">
        <v>6389</v>
      </c>
      <c r="E645">
        <v>6.03</v>
      </c>
      <c r="F645" t="s">
        <v>1831</v>
      </c>
      <c r="G645" t="s">
        <v>5099</v>
      </c>
      <c r="H645" t="s">
        <v>4921</v>
      </c>
      <c r="I645" t="s">
        <v>4922</v>
      </c>
    </row>
    <row r="646" spans="1:9" x14ac:dyDescent="0.2">
      <c r="A646" t="s">
        <v>115</v>
      </c>
      <c r="B646" t="s">
        <v>1857</v>
      </c>
      <c r="C646" t="s">
        <v>1858</v>
      </c>
      <c r="D646" t="s">
        <v>6389</v>
      </c>
      <c r="E646">
        <v>5.63</v>
      </c>
      <c r="F646" t="s">
        <v>1831</v>
      </c>
      <c r="G646" t="s">
        <v>1831</v>
      </c>
      <c r="H646" t="s">
        <v>4921</v>
      </c>
      <c r="I646" t="s">
        <v>4922</v>
      </c>
    </row>
    <row r="647" spans="1:9" x14ac:dyDescent="0.2">
      <c r="A647" t="s">
        <v>116</v>
      </c>
      <c r="B647" t="s">
        <v>1859</v>
      </c>
      <c r="C647" t="s">
        <v>1846</v>
      </c>
      <c r="D647" t="s">
        <v>6389</v>
      </c>
      <c r="E647">
        <v>6.81</v>
      </c>
      <c r="F647" t="s">
        <v>1831</v>
      </c>
      <c r="G647" t="s">
        <v>4930</v>
      </c>
      <c r="H647" t="s">
        <v>4921</v>
      </c>
      <c r="I647" t="s">
        <v>4922</v>
      </c>
    </row>
    <row r="648" spans="1:9" x14ac:dyDescent="0.2">
      <c r="A648" t="s">
        <v>117</v>
      </c>
      <c r="B648" t="s">
        <v>1860</v>
      </c>
      <c r="C648" t="s">
        <v>1861</v>
      </c>
      <c r="D648" t="s">
        <v>6389</v>
      </c>
      <c r="E648">
        <v>6.29</v>
      </c>
      <c r="F648" t="s">
        <v>1831</v>
      </c>
      <c r="G648" t="s">
        <v>1831</v>
      </c>
      <c r="H648" t="s">
        <v>4921</v>
      </c>
      <c r="I648" t="s">
        <v>4922</v>
      </c>
    </row>
    <row r="649" spans="1:9" x14ac:dyDescent="0.2">
      <c r="A649" t="s">
        <v>118</v>
      </c>
      <c r="B649" t="s">
        <v>1862</v>
      </c>
      <c r="C649" t="s">
        <v>1846</v>
      </c>
      <c r="D649" t="s">
        <v>6389</v>
      </c>
      <c r="E649">
        <v>8.17</v>
      </c>
      <c r="F649" t="s">
        <v>1831</v>
      </c>
      <c r="G649" t="s">
        <v>4931</v>
      </c>
      <c r="H649" t="s">
        <v>4921</v>
      </c>
      <c r="I649" t="s">
        <v>4922</v>
      </c>
    </row>
    <row r="650" spans="1:9" x14ac:dyDescent="0.2">
      <c r="A650" t="s">
        <v>119</v>
      </c>
      <c r="B650" t="s">
        <v>1862</v>
      </c>
      <c r="C650" t="s">
        <v>1863</v>
      </c>
      <c r="D650" t="s">
        <v>6389</v>
      </c>
      <c r="E650">
        <v>7.4</v>
      </c>
      <c r="F650" t="s">
        <v>1831</v>
      </c>
      <c r="G650" t="s">
        <v>1831</v>
      </c>
      <c r="H650" t="s">
        <v>4921</v>
      </c>
      <c r="I650" t="s">
        <v>4922</v>
      </c>
    </row>
    <row r="651" spans="1:9" x14ac:dyDescent="0.2">
      <c r="A651" t="s">
        <v>120</v>
      </c>
      <c r="B651" t="s">
        <v>1864</v>
      </c>
      <c r="C651" t="s">
        <v>1846</v>
      </c>
      <c r="D651" t="s">
        <v>6389</v>
      </c>
      <c r="E651">
        <v>13.16</v>
      </c>
      <c r="F651" t="s">
        <v>1831</v>
      </c>
      <c r="G651" t="s">
        <v>4932</v>
      </c>
      <c r="H651" t="s">
        <v>4921</v>
      </c>
      <c r="I651" t="s">
        <v>4922</v>
      </c>
    </row>
    <row r="652" spans="1:9" x14ac:dyDescent="0.2">
      <c r="A652" t="s">
        <v>1303</v>
      </c>
      <c r="B652" t="s">
        <v>1865</v>
      </c>
      <c r="C652" t="s">
        <v>1852</v>
      </c>
      <c r="D652" t="s">
        <v>6389</v>
      </c>
      <c r="E652">
        <v>10.66</v>
      </c>
      <c r="F652" t="s">
        <v>1831</v>
      </c>
      <c r="G652" t="s">
        <v>1831</v>
      </c>
      <c r="H652" t="s">
        <v>4921</v>
      </c>
      <c r="I652" t="s">
        <v>4922</v>
      </c>
    </row>
    <row r="653" spans="1:9" x14ac:dyDescent="0.2">
      <c r="A653" t="s">
        <v>121</v>
      </c>
      <c r="B653" t="s">
        <v>1866</v>
      </c>
      <c r="C653" t="s">
        <v>1846</v>
      </c>
      <c r="D653" t="s">
        <v>6389</v>
      </c>
      <c r="E653">
        <v>16.48</v>
      </c>
      <c r="F653" t="s">
        <v>1831</v>
      </c>
      <c r="G653" t="s">
        <v>4933</v>
      </c>
      <c r="H653" t="s">
        <v>4921</v>
      </c>
      <c r="I653" t="s">
        <v>4922</v>
      </c>
    </row>
    <row r="654" spans="1:9" x14ac:dyDescent="0.2">
      <c r="A654" t="s">
        <v>122</v>
      </c>
      <c r="B654" t="s">
        <v>1867</v>
      </c>
      <c r="C654" t="s">
        <v>1831</v>
      </c>
      <c r="D654" t="s">
        <v>6389</v>
      </c>
      <c r="E654">
        <v>4.3899999999999997</v>
      </c>
      <c r="F654" t="s">
        <v>1831</v>
      </c>
      <c r="G654" t="s">
        <v>1831</v>
      </c>
      <c r="H654" t="s">
        <v>4921</v>
      </c>
      <c r="I654" t="s">
        <v>4922</v>
      </c>
    </row>
    <row r="655" spans="1:9" x14ac:dyDescent="0.2">
      <c r="A655" t="s">
        <v>772</v>
      </c>
      <c r="B655" t="s">
        <v>1867</v>
      </c>
      <c r="C655" t="s">
        <v>1861</v>
      </c>
      <c r="D655" t="s">
        <v>6389</v>
      </c>
      <c r="E655">
        <v>4.1100000000000003</v>
      </c>
      <c r="F655" t="s">
        <v>1831</v>
      </c>
      <c r="G655" t="s">
        <v>1831</v>
      </c>
      <c r="H655" t="s">
        <v>4921</v>
      </c>
      <c r="I655" t="s">
        <v>4922</v>
      </c>
    </row>
    <row r="656" spans="1:9" x14ac:dyDescent="0.2">
      <c r="A656" t="s">
        <v>123</v>
      </c>
      <c r="B656" t="s">
        <v>1868</v>
      </c>
      <c r="C656" t="s">
        <v>1831</v>
      </c>
      <c r="D656" t="s">
        <v>6389</v>
      </c>
      <c r="E656">
        <v>4.9400000000000004</v>
      </c>
      <c r="F656" t="s">
        <v>1831</v>
      </c>
      <c r="G656" t="s">
        <v>4934</v>
      </c>
      <c r="H656" t="s">
        <v>4921</v>
      </c>
      <c r="I656" t="s">
        <v>4922</v>
      </c>
    </row>
    <row r="657" spans="1:9" x14ac:dyDescent="0.2">
      <c r="A657" t="s">
        <v>124</v>
      </c>
      <c r="B657" t="s">
        <v>1868</v>
      </c>
      <c r="C657" t="s">
        <v>1861</v>
      </c>
      <c r="D657" t="s">
        <v>6389</v>
      </c>
      <c r="E657">
        <v>4.62</v>
      </c>
      <c r="F657" t="s">
        <v>1831</v>
      </c>
      <c r="G657" t="s">
        <v>1831</v>
      </c>
      <c r="H657" t="s">
        <v>4921</v>
      </c>
      <c r="I657" t="s">
        <v>4922</v>
      </c>
    </row>
    <row r="658" spans="1:9" x14ac:dyDescent="0.2">
      <c r="A658" t="s">
        <v>125</v>
      </c>
      <c r="B658" t="s">
        <v>1869</v>
      </c>
      <c r="C658" t="s">
        <v>1846</v>
      </c>
      <c r="D658" t="s">
        <v>6389</v>
      </c>
      <c r="E658">
        <v>5.77</v>
      </c>
      <c r="F658" t="s">
        <v>1831</v>
      </c>
      <c r="G658" t="s">
        <v>4935</v>
      </c>
      <c r="H658" t="s">
        <v>4921</v>
      </c>
      <c r="I658" t="s">
        <v>4922</v>
      </c>
    </row>
    <row r="659" spans="1:9" x14ac:dyDescent="0.2">
      <c r="A659" t="s">
        <v>126</v>
      </c>
      <c r="B659" t="s">
        <v>1869</v>
      </c>
      <c r="C659" t="s">
        <v>1870</v>
      </c>
      <c r="D659" t="s">
        <v>6389</v>
      </c>
      <c r="E659">
        <v>5.4</v>
      </c>
      <c r="F659" t="s">
        <v>1831</v>
      </c>
      <c r="G659" t="s">
        <v>1831</v>
      </c>
      <c r="H659" t="s">
        <v>4921</v>
      </c>
      <c r="I659" t="s">
        <v>4922</v>
      </c>
    </row>
    <row r="660" spans="1:9" x14ac:dyDescent="0.2">
      <c r="A660" t="s">
        <v>127</v>
      </c>
      <c r="B660" t="s">
        <v>1871</v>
      </c>
      <c r="C660" t="s">
        <v>1846</v>
      </c>
      <c r="D660" t="s">
        <v>6389</v>
      </c>
      <c r="E660">
        <v>6.79</v>
      </c>
      <c r="F660" t="s">
        <v>1831</v>
      </c>
      <c r="G660" t="s">
        <v>4936</v>
      </c>
      <c r="H660" t="s">
        <v>4921</v>
      </c>
      <c r="I660" t="s">
        <v>4922</v>
      </c>
    </row>
    <row r="661" spans="1:9" x14ac:dyDescent="0.2">
      <c r="A661" t="s">
        <v>128</v>
      </c>
      <c r="B661" t="s">
        <v>1871</v>
      </c>
      <c r="C661" t="s">
        <v>1863</v>
      </c>
      <c r="D661" t="s">
        <v>6389</v>
      </c>
      <c r="E661">
        <v>6.27</v>
      </c>
      <c r="F661" t="s">
        <v>1831</v>
      </c>
      <c r="G661" t="s">
        <v>1831</v>
      </c>
      <c r="H661" t="s">
        <v>4921</v>
      </c>
      <c r="I661" t="s">
        <v>4922</v>
      </c>
    </row>
    <row r="662" spans="1:9" x14ac:dyDescent="0.2">
      <c r="A662" t="s">
        <v>129</v>
      </c>
      <c r="B662" t="s">
        <v>1872</v>
      </c>
      <c r="C662" t="s">
        <v>1846</v>
      </c>
      <c r="D662" t="s">
        <v>6389</v>
      </c>
      <c r="E662">
        <v>10.37</v>
      </c>
      <c r="F662" t="s">
        <v>1831</v>
      </c>
      <c r="G662" t="s">
        <v>4937</v>
      </c>
      <c r="H662" t="s">
        <v>4921</v>
      </c>
      <c r="I662" t="s">
        <v>4922</v>
      </c>
    </row>
    <row r="663" spans="1:9" x14ac:dyDescent="0.2">
      <c r="A663" t="s">
        <v>1304</v>
      </c>
      <c r="B663" t="s">
        <v>1873</v>
      </c>
      <c r="C663" t="s">
        <v>1852</v>
      </c>
      <c r="D663" t="s">
        <v>6389</v>
      </c>
      <c r="E663">
        <v>8.83</v>
      </c>
      <c r="F663" t="s">
        <v>1831</v>
      </c>
      <c r="G663" t="s">
        <v>1831</v>
      </c>
      <c r="H663" t="s">
        <v>4921</v>
      </c>
      <c r="I663" t="s">
        <v>4922</v>
      </c>
    </row>
    <row r="664" spans="1:9" x14ac:dyDescent="0.2">
      <c r="A664" t="s">
        <v>130</v>
      </c>
      <c r="B664" t="s">
        <v>1874</v>
      </c>
      <c r="C664" t="s">
        <v>1846</v>
      </c>
      <c r="D664" t="s">
        <v>6389</v>
      </c>
      <c r="E664">
        <v>13.61</v>
      </c>
      <c r="F664" t="s">
        <v>1831</v>
      </c>
      <c r="G664" t="s">
        <v>4938</v>
      </c>
      <c r="H664" t="s">
        <v>4921</v>
      </c>
      <c r="I664" t="s">
        <v>4922</v>
      </c>
    </row>
    <row r="665" spans="1:9" x14ac:dyDescent="0.2">
      <c r="A665" t="s">
        <v>131</v>
      </c>
      <c r="B665" t="s">
        <v>1875</v>
      </c>
      <c r="C665" t="s">
        <v>1831</v>
      </c>
      <c r="D665" t="s">
        <v>6389</v>
      </c>
      <c r="E665">
        <v>4.04</v>
      </c>
      <c r="F665" t="s">
        <v>1831</v>
      </c>
      <c r="G665" t="s">
        <v>1831</v>
      </c>
      <c r="H665" t="s">
        <v>4921</v>
      </c>
      <c r="I665" t="s">
        <v>4922</v>
      </c>
    </row>
    <row r="666" spans="1:9" x14ac:dyDescent="0.2">
      <c r="A666" t="s">
        <v>796</v>
      </c>
      <c r="B666" t="s">
        <v>1875</v>
      </c>
      <c r="C666" t="s">
        <v>1855</v>
      </c>
      <c r="D666" t="s">
        <v>6389</v>
      </c>
      <c r="E666">
        <v>3.76</v>
      </c>
      <c r="F666" t="s">
        <v>1831</v>
      </c>
      <c r="G666" t="s">
        <v>1831</v>
      </c>
      <c r="H666" t="s">
        <v>4921</v>
      </c>
      <c r="I666" t="s">
        <v>4922</v>
      </c>
    </row>
    <row r="667" spans="1:9" x14ac:dyDescent="0.2">
      <c r="A667" t="s">
        <v>132</v>
      </c>
      <c r="B667" t="s">
        <v>1876</v>
      </c>
      <c r="C667" t="s">
        <v>1831</v>
      </c>
      <c r="D667" t="s">
        <v>6389</v>
      </c>
      <c r="E667">
        <v>5.0599999999999996</v>
      </c>
      <c r="F667" t="s">
        <v>1831</v>
      </c>
      <c r="G667" t="s">
        <v>1831</v>
      </c>
      <c r="H667" t="s">
        <v>4921</v>
      </c>
      <c r="I667" t="s">
        <v>4922</v>
      </c>
    </row>
    <row r="668" spans="1:9" x14ac:dyDescent="0.2">
      <c r="A668" t="s">
        <v>133</v>
      </c>
      <c r="B668" t="s">
        <v>1876</v>
      </c>
      <c r="C668" t="s">
        <v>1855</v>
      </c>
      <c r="D668" t="s">
        <v>6389</v>
      </c>
      <c r="E668">
        <v>4.68</v>
      </c>
      <c r="F668" t="s">
        <v>1831</v>
      </c>
      <c r="G668" t="s">
        <v>1831</v>
      </c>
      <c r="H668" t="s">
        <v>4921</v>
      </c>
      <c r="I668" t="s">
        <v>4922</v>
      </c>
    </row>
    <row r="669" spans="1:9" x14ac:dyDescent="0.2">
      <c r="A669" t="s">
        <v>134</v>
      </c>
      <c r="B669" t="s">
        <v>1877</v>
      </c>
      <c r="C669" t="s">
        <v>1846</v>
      </c>
      <c r="D669" t="s">
        <v>6389</v>
      </c>
      <c r="E669">
        <v>5.45</v>
      </c>
      <c r="F669" t="s">
        <v>1831</v>
      </c>
      <c r="G669" t="s">
        <v>4939</v>
      </c>
      <c r="H669" t="s">
        <v>4921</v>
      </c>
      <c r="I669" t="s">
        <v>4922</v>
      </c>
    </row>
    <row r="670" spans="1:9" x14ac:dyDescent="0.2">
      <c r="A670" t="s">
        <v>135</v>
      </c>
      <c r="B670" t="s">
        <v>1877</v>
      </c>
      <c r="C670" t="s">
        <v>1863</v>
      </c>
      <c r="D670" t="s">
        <v>6389</v>
      </c>
      <c r="E670">
        <v>5.1100000000000003</v>
      </c>
      <c r="F670" t="s">
        <v>1831</v>
      </c>
      <c r="G670" t="s">
        <v>1831</v>
      </c>
      <c r="H670" t="s">
        <v>4921</v>
      </c>
      <c r="I670" t="s">
        <v>4922</v>
      </c>
    </row>
    <row r="671" spans="1:9" x14ac:dyDescent="0.2">
      <c r="A671" t="s">
        <v>136</v>
      </c>
      <c r="B671" t="s">
        <v>1878</v>
      </c>
      <c r="C671" t="s">
        <v>1846</v>
      </c>
      <c r="D671" t="s">
        <v>6389</v>
      </c>
      <c r="E671">
        <v>6.39</v>
      </c>
      <c r="F671" t="s">
        <v>1831</v>
      </c>
      <c r="G671" t="s">
        <v>4940</v>
      </c>
      <c r="H671" t="s">
        <v>4921</v>
      </c>
      <c r="I671" t="s">
        <v>4922</v>
      </c>
    </row>
    <row r="672" spans="1:9" x14ac:dyDescent="0.2">
      <c r="A672" t="s">
        <v>137</v>
      </c>
      <c r="B672" t="s">
        <v>1878</v>
      </c>
      <c r="C672" t="s">
        <v>1863</v>
      </c>
      <c r="D672" t="s">
        <v>6389</v>
      </c>
      <c r="E672">
        <v>5.99</v>
      </c>
      <c r="F672" t="s">
        <v>1831</v>
      </c>
      <c r="G672" t="s">
        <v>1831</v>
      </c>
      <c r="H672" t="s">
        <v>4921</v>
      </c>
      <c r="I672" t="s">
        <v>4922</v>
      </c>
    </row>
    <row r="673" spans="1:9" x14ac:dyDescent="0.2">
      <c r="A673" t="s">
        <v>138</v>
      </c>
      <c r="B673" t="s">
        <v>1879</v>
      </c>
      <c r="C673" t="s">
        <v>1846</v>
      </c>
      <c r="D673" t="s">
        <v>6389</v>
      </c>
      <c r="E673">
        <v>9.1300000000000008</v>
      </c>
      <c r="F673" t="s">
        <v>1831</v>
      </c>
      <c r="G673" t="s">
        <v>4941</v>
      </c>
      <c r="H673" t="s">
        <v>4921</v>
      </c>
      <c r="I673" t="s">
        <v>4922</v>
      </c>
    </row>
    <row r="674" spans="1:9" x14ac:dyDescent="0.2">
      <c r="A674" t="s">
        <v>139</v>
      </c>
      <c r="B674" t="s">
        <v>1880</v>
      </c>
      <c r="C674" t="s">
        <v>1846</v>
      </c>
      <c r="D674" t="s">
        <v>6389</v>
      </c>
      <c r="E674">
        <v>11.73</v>
      </c>
      <c r="F674" t="s">
        <v>1831</v>
      </c>
      <c r="G674" t="s">
        <v>4942</v>
      </c>
      <c r="H674" t="s">
        <v>4921</v>
      </c>
      <c r="I674" t="s">
        <v>4922</v>
      </c>
    </row>
    <row r="675" spans="1:9" x14ac:dyDescent="0.2">
      <c r="A675" t="s">
        <v>141</v>
      </c>
      <c r="B675" t="s">
        <v>1881</v>
      </c>
      <c r="C675" t="s">
        <v>1831</v>
      </c>
      <c r="D675" t="s">
        <v>6389</v>
      </c>
      <c r="E675">
        <v>3.38</v>
      </c>
      <c r="F675" t="s">
        <v>1831</v>
      </c>
      <c r="G675" t="s">
        <v>1831</v>
      </c>
      <c r="H675" t="s">
        <v>4921</v>
      </c>
      <c r="I675" t="s">
        <v>4922</v>
      </c>
    </row>
    <row r="676" spans="1:9" x14ac:dyDescent="0.2">
      <c r="A676" t="s">
        <v>797</v>
      </c>
      <c r="B676" t="s">
        <v>1881</v>
      </c>
      <c r="C676" t="s">
        <v>1855</v>
      </c>
      <c r="D676" t="s">
        <v>6389</v>
      </c>
      <c r="E676">
        <v>3.19</v>
      </c>
      <c r="F676" t="s">
        <v>1831</v>
      </c>
      <c r="G676" t="s">
        <v>1831</v>
      </c>
      <c r="H676" t="s">
        <v>4921</v>
      </c>
      <c r="I676" t="s">
        <v>4922</v>
      </c>
    </row>
    <row r="677" spans="1:9" x14ac:dyDescent="0.2">
      <c r="A677" t="s">
        <v>142</v>
      </c>
      <c r="B677" t="s">
        <v>1882</v>
      </c>
      <c r="C677" t="s">
        <v>1831</v>
      </c>
      <c r="D677" t="s">
        <v>6389</v>
      </c>
      <c r="E677">
        <v>4.21</v>
      </c>
      <c r="F677" t="s">
        <v>1831</v>
      </c>
      <c r="G677" t="s">
        <v>1831</v>
      </c>
      <c r="H677" t="s">
        <v>4921</v>
      </c>
      <c r="I677" t="s">
        <v>4922</v>
      </c>
    </row>
    <row r="678" spans="1:9" x14ac:dyDescent="0.2">
      <c r="A678" t="s">
        <v>144</v>
      </c>
      <c r="B678" t="s">
        <v>1882</v>
      </c>
      <c r="C678" t="s">
        <v>1855</v>
      </c>
      <c r="D678" t="s">
        <v>6389</v>
      </c>
      <c r="E678">
        <v>3.84</v>
      </c>
      <c r="F678" t="s">
        <v>1831</v>
      </c>
      <c r="G678" t="s">
        <v>1831</v>
      </c>
      <c r="H678" t="s">
        <v>4921</v>
      </c>
      <c r="I678" t="s">
        <v>4922</v>
      </c>
    </row>
    <row r="679" spans="1:9" x14ac:dyDescent="0.2">
      <c r="A679" t="s">
        <v>143</v>
      </c>
      <c r="B679" t="s">
        <v>1883</v>
      </c>
      <c r="C679" t="s">
        <v>1846</v>
      </c>
      <c r="D679" t="s">
        <v>6389</v>
      </c>
      <c r="E679">
        <v>4.51</v>
      </c>
      <c r="F679" t="s">
        <v>1831</v>
      </c>
      <c r="G679" t="s">
        <v>4943</v>
      </c>
      <c r="H679" t="s">
        <v>4921</v>
      </c>
      <c r="I679" t="s">
        <v>4922</v>
      </c>
    </row>
    <row r="680" spans="1:9" x14ac:dyDescent="0.2">
      <c r="A680" t="s">
        <v>148</v>
      </c>
      <c r="B680" t="s">
        <v>1883</v>
      </c>
      <c r="C680" t="s">
        <v>1863</v>
      </c>
      <c r="D680" t="s">
        <v>6389</v>
      </c>
      <c r="E680">
        <v>4.22</v>
      </c>
      <c r="F680" t="s">
        <v>1831</v>
      </c>
      <c r="G680" t="s">
        <v>1831</v>
      </c>
      <c r="H680" t="s">
        <v>4921</v>
      </c>
      <c r="I680" t="s">
        <v>4922</v>
      </c>
    </row>
    <row r="681" spans="1:9" x14ac:dyDescent="0.2">
      <c r="A681" t="s">
        <v>149</v>
      </c>
      <c r="B681" t="s">
        <v>1884</v>
      </c>
      <c r="C681" t="s">
        <v>1846</v>
      </c>
      <c r="D681" t="s">
        <v>6389</v>
      </c>
      <c r="E681">
        <v>5.38</v>
      </c>
      <c r="F681" t="s">
        <v>1831</v>
      </c>
      <c r="G681" t="s">
        <v>4944</v>
      </c>
      <c r="H681" t="s">
        <v>4921</v>
      </c>
      <c r="I681" t="s">
        <v>4922</v>
      </c>
    </row>
    <row r="682" spans="1:9" x14ac:dyDescent="0.2">
      <c r="A682" t="s">
        <v>150</v>
      </c>
      <c r="B682" t="s">
        <v>1884</v>
      </c>
      <c r="C682" t="s">
        <v>1863</v>
      </c>
      <c r="D682" t="s">
        <v>6389</v>
      </c>
      <c r="E682">
        <v>4.88</v>
      </c>
      <c r="F682" t="s">
        <v>1831</v>
      </c>
      <c r="G682" t="s">
        <v>1831</v>
      </c>
      <c r="H682" t="s">
        <v>4921</v>
      </c>
      <c r="I682" t="s">
        <v>4922</v>
      </c>
    </row>
    <row r="683" spans="1:9" x14ac:dyDescent="0.2">
      <c r="A683" t="s">
        <v>151</v>
      </c>
      <c r="B683" t="s">
        <v>1885</v>
      </c>
      <c r="C683" t="s">
        <v>1846</v>
      </c>
      <c r="D683" t="s">
        <v>6389</v>
      </c>
      <c r="E683">
        <v>7.82</v>
      </c>
      <c r="F683" t="s">
        <v>1831</v>
      </c>
      <c r="G683" t="s">
        <v>4945</v>
      </c>
      <c r="H683" t="s">
        <v>4921</v>
      </c>
      <c r="I683" t="s">
        <v>4922</v>
      </c>
    </row>
    <row r="684" spans="1:9" x14ac:dyDescent="0.2">
      <c r="A684" t="s">
        <v>152</v>
      </c>
      <c r="B684" t="s">
        <v>1886</v>
      </c>
      <c r="C684" t="s">
        <v>1846</v>
      </c>
      <c r="D684" t="s">
        <v>6389</v>
      </c>
      <c r="E684">
        <v>12.55</v>
      </c>
      <c r="F684" t="s">
        <v>1831</v>
      </c>
      <c r="G684" t="s">
        <v>5100</v>
      </c>
      <c r="H684" t="s">
        <v>4921</v>
      </c>
      <c r="I684" t="s">
        <v>4922</v>
      </c>
    </row>
    <row r="685" spans="1:9" x14ac:dyDescent="0.2">
      <c r="A685" t="s">
        <v>159</v>
      </c>
      <c r="B685" t="s">
        <v>1887</v>
      </c>
      <c r="C685" t="s">
        <v>1846</v>
      </c>
      <c r="D685" t="s">
        <v>6389</v>
      </c>
      <c r="E685">
        <v>4.3499999999999996</v>
      </c>
      <c r="F685" t="s">
        <v>1831</v>
      </c>
      <c r="G685" t="s">
        <v>4946</v>
      </c>
      <c r="H685" t="s">
        <v>4921</v>
      </c>
      <c r="I685" t="s">
        <v>4922</v>
      </c>
    </row>
    <row r="686" spans="1:9" x14ac:dyDescent="0.2">
      <c r="A686" t="s">
        <v>813</v>
      </c>
      <c r="B686" t="s">
        <v>1887</v>
      </c>
      <c r="C686" t="s">
        <v>1863</v>
      </c>
      <c r="D686" t="s">
        <v>6389</v>
      </c>
      <c r="E686">
        <v>4.03</v>
      </c>
      <c r="F686" t="s">
        <v>1831</v>
      </c>
      <c r="G686" t="s">
        <v>1831</v>
      </c>
      <c r="H686" t="s">
        <v>4921</v>
      </c>
      <c r="I686" t="s">
        <v>4922</v>
      </c>
    </row>
    <row r="687" spans="1:9" x14ac:dyDescent="0.2">
      <c r="A687" t="s">
        <v>160</v>
      </c>
      <c r="B687" t="s">
        <v>1888</v>
      </c>
      <c r="C687" t="s">
        <v>1846</v>
      </c>
      <c r="D687" t="s">
        <v>6389</v>
      </c>
      <c r="E687">
        <v>6.49</v>
      </c>
      <c r="F687" t="s">
        <v>1831</v>
      </c>
      <c r="G687" t="s">
        <v>4947</v>
      </c>
      <c r="H687" t="s">
        <v>4921</v>
      </c>
      <c r="I687" t="s">
        <v>4922</v>
      </c>
    </row>
    <row r="688" spans="1:9" x14ac:dyDescent="0.2">
      <c r="A688" t="s">
        <v>1305</v>
      </c>
      <c r="B688" t="s">
        <v>1888</v>
      </c>
      <c r="C688" t="s">
        <v>1889</v>
      </c>
      <c r="D688" t="s">
        <v>6389</v>
      </c>
      <c r="E688">
        <v>5.2</v>
      </c>
      <c r="F688" t="s">
        <v>1831</v>
      </c>
      <c r="G688" t="s">
        <v>1831</v>
      </c>
      <c r="H688" t="s">
        <v>4921</v>
      </c>
      <c r="I688" t="s">
        <v>4922</v>
      </c>
    </row>
    <row r="689" spans="1:9" x14ac:dyDescent="0.2">
      <c r="A689" t="s">
        <v>61</v>
      </c>
      <c r="B689" t="s">
        <v>1890</v>
      </c>
      <c r="C689" t="s">
        <v>1831</v>
      </c>
      <c r="D689" t="s">
        <v>6389</v>
      </c>
      <c r="E689">
        <v>19.5</v>
      </c>
      <c r="F689" t="s">
        <v>1831</v>
      </c>
      <c r="G689" t="s">
        <v>1831</v>
      </c>
      <c r="H689" t="s">
        <v>4921</v>
      </c>
      <c r="I689" t="s">
        <v>4922</v>
      </c>
    </row>
    <row r="690" spans="1:9" x14ac:dyDescent="0.2">
      <c r="A690" t="s">
        <v>63</v>
      </c>
      <c r="B690" t="s">
        <v>1891</v>
      </c>
      <c r="C690" t="s">
        <v>1831</v>
      </c>
      <c r="D690" t="s">
        <v>6389</v>
      </c>
      <c r="E690">
        <v>20.350000000000001</v>
      </c>
      <c r="F690" t="s">
        <v>1831</v>
      </c>
      <c r="G690" t="s">
        <v>1831</v>
      </c>
      <c r="H690" t="s">
        <v>4921</v>
      </c>
      <c r="I690" t="s">
        <v>4922</v>
      </c>
    </row>
    <row r="691" spans="1:9" x14ac:dyDescent="0.2">
      <c r="A691" t="s">
        <v>1892</v>
      </c>
      <c r="B691" t="s">
        <v>1893</v>
      </c>
      <c r="C691" t="s">
        <v>1894</v>
      </c>
      <c r="D691" t="s">
        <v>6389</v>
      </c>
      <c r="E691">
        <v>23.6</v>
      </c>
      <c r="F691" t="s">
        <v>1831</v>
      </c>
      <c r="G691" t="s">
        <v>1831</v>
      </c>
      <c r="H691" t="s">
        <v>4921</v>
      </c>
      <c r="I691" t="s">
        <v>4922</v>
      </c>
    </row>
    <row r="692" spans="1:9" x14ac:dyDescent="0.2">
      <c r="A692" t="s">
        <v>73</v>
      </c>
      <c r="B692" t="s">
        <v>1895</v>
      </c>
      <c r="C692" t="s">
        <v>1846</v>
      </c>
      <c r="D692" t="s">
        <v>6389</v>
      </c>
      <c r="E692">
        <v>23.57</v>
      </c>
      <c r="F692" t="s">
        <v>1831</v>
      </c>
      <c r="G692" t="s">
        <v>1831</v>
      </c>
      <c r="H692" t="s">
        <v>4921</v>
      </c>
      <c r="I692" t="s">
        <v>4922</v>
      </c>
    </row>
    <row r="693" spans="1:9" x14ac:dyDescent="0.2">
      <c r="A693" t="s">
        <v>582</v>
      </c>
      <c r="B693" t="s">
        <v>1895</v>
      </c>
      <c r="C693" t="s">
        <v>1896</v>
      </c>
      <c r="D693" t="s">
        <v>6389</v>
      </c>
      <c r="E693">
        <v>20.63</v>
      </c>
      <c r="F693" t="s">
        <v>1831</v>
      </c>
      <c r="G693" t="s">
        <v>1831</v>
      </c>
      <c r="H693" t="s">
        <v>4921</v>
      </c>
      <c r="I693" t="s">
        <v>4922</v>
      </c>
    </row>
    <row r="694" spans="1:9" x14ac:dyDescent="0.2">
      <c r="A694" t="s">
        <v>67</v>
      </c>
      <c r="B694" t="s">
        <v>1897</v>
      </c>
      <c r="C694" t="s">
        <v>1846</v>
      </c>
      <c r="D694" t="s">
        <v>6389</v>
      </c>
      <c r="E694">
        <v>27.65</v>
      </c>
      <c r="F694" t="s">
        <v>1831</v>
      </c>
      <c r="G694" t="s">
        <v>4948</v>
      </c>
      <c r="H694" t="s">
        <v>4921</v>
      </c>
      <c r="I694" t="s">
        <v>4922</v>
      </c>
    </row>
    <row r="695" spans="1:9" x14ac:dyDescent="0.2">
      <c r="A695" t="s">
        <v>70</v>
      </c>
      <c r="B695" t="s">
        <v>1898</v>
      </c>
      <c r="C695" t="s">
        <v>1846</v>
      </c>
      <c r="D695" t="s">
        <v>6389</v>
      </c>
      <c r="E695">
        <v>41.36</v>
      </c>
      <c r="F695" t="s">
        <v>1831</v>
      </c>
      <c r="G695" t="s">
        <v>4949</v>
      </c>
      <c r="H695" t="s">
        <v>4921</v>
      </c>
      <c r="I695" t="s">
        <v>4922</v>
      </c>
    </row>
    <row r="696" spans="1:9" x14ac:dyDescent="0.2">
      <c r="A696" t="s">
        <v>71</v>
      </c>
      <c r="B696" t="s">
        <v>1899</v>
      </c>
      <c r="C696" t="s">
        <v>1846</v>
      </c>
      <c r="D696" t="s">
        <v>6389</v>
      </c>
      <c r="E696">
        <v>46.89</v>
      </c>
      <c r="F696" t="s">
        <v>1831</v>
      </c>
      <c r="G696" t="s">
        <v>4950</v>
      </c>
      <c r="H696" t="s">
        <v>4921</v>
      </c>
      <c r="I696" t="s">
        <v>4922</v>
      </c>
    </row>
    <row r="697" spans="1:9" x14ac:dyDescent="0.2">
      <c r="A697" t="s">
        <v>84</v>
      </c>
      <c r="B697" t="s">
        <v>1900</v>
      </c>
      <c r="C697" t="s">
        <v>1831</v>
      </c>
      <c r="D697" t="s">
        <v>6389</v>
      </c>
      <c r="E697">
        <v>6.54</v>
      </c>
      <c r="F697" t="s">
        <v>1831</v>
      </c>
      <c r="G697" t="s">
        <v>4951</v>
      </c>
      <c r="H697" t="s">
        <v>4921</v>
      </c>
      <c r="I697" t="s">
        <v>4922</v>
      </c>
    </row>
    <row r="698" spans="1:9" x14ac:dyDescent="0.2">
      <c r="A698" t="s">
        <v>878</v>
      </c>
      <c r="B698" t="s">
        <v>1901</v>
      </c>
      <c r="C698" t="s">
        <v>1902</v>
      </c>
      <c r="D698" t="s">
        <v>6389</v>
      </c>
      <c r="E698">
        <v>6.19</v>
      </c>
      <c r="F698" t="s">
        <v>1831</v>
      </c>
      <c r="G698" t="s">
        <v>1831</v>
      </c>
      <c r="H698" t="s">
        <v>4921</v>
      </c>
      <c r="I698" t="s">
        <v>4922</v>
      </c>
    </row>
    <row r="699" spans="1:9" x14ac:dyDescent="0.2">
      <c r="A699" t="s">
        <v>85</v>
      </c>
      <c r="B699" t="s">
        <v>1903</v>
      </c>
      <c r="C699" t="s">
        <v>1831</v>
      </c>
      <c r="D699" t="s">
        <v>6389</v>
      </c>
      <c r="E699">
        <v>7.52</v>
      </c>
      <c r="F699" t="s">
        <v>1831</v>
      </c>
      <c r="G699" t="s">
        <v>6409</v>
      </c>
      <c r="H699" t="s">
        <v>4921</v>
      </c>
      <c r="I699" t="s">
        <v>4922</v>
      </c>
    </row>
    <row r="700" spans="1:9" x14ac:dyDescent="0.2">
      <c r="A700" t="s">
        <v>86</v>
      </c>
      <c r="B700" t="s">
        <v>1904</v>
      </c>
      <c r="C700" t="s">
        <v>1855</v>
      </c>
      <c r="D700" t="s">
        <v>6389</v>
      </c>
      <c r="E700">
        <v>6.55</v>
      </c>
      <c r="F700" t="s">
        <v>1831</v>
      </c>
      <c r="G700" t="s">
        <v>1831</v>
      </c>
      <c r="H700" t="s">
        <v>4921</v>
      </c>
      <c r="I700" t="s">
        <v>4922</v>
      </c>
    </row>
    <row r="701" spans="1:9" x14ac:dyDescent="0.2">
      <c r="A701" t="s">
        <v>87</v>
      </c>
      <c r="B701" t="s">
        <v>1905</v>
      </c>
      <c r="C701" t="s">
        <v>1846</v>
      </c>
      <c r="D701" t="s">
        <v>6389</v>
      </c>
      <c r="E701">
        <v>8.1300000000000008</v>
      </c>
      <c r="F701" t="s">
        <v>1831</v>
      </c>
      <c r="G701" t="s">
        <v>4952</v>
      </c>
      <c r="H701" t="s">
        <v>4921</v>
      </c>
      <c r="I701" t="s">
        <v>4922</v>
      </c>
    </row>
    <row r="702" spans="1:9" x14ac:dyDescent="0.2">
      <c r="A702" t="s">
        <v>88</v>
      </c>
      <c r="B702" t="s">
        <v>1905</v>
      </c>
      <c r="C702" t="s">
        <v>1863</v>
      </c>
      <c r="D702" t="s">
        <v>6389</v>
      </c>
      <c r="E702">
        <v>7.45</v>
      </c>
      <c r="F702" t="s">
        <v>1831</v>
      </c>
      <c r="G702" t="s">
        <v>1831</v>
      </c>
      <c r="H702" t="s">
        <v>4921</v>
      </c>
      <c r="I702" t="s">
        <v>4922</v>
      </c>
    </row>
    <row r="703" spans="1:9" x14ac:dyDescent="0.2">
      <c r="A703" t="s">
        <v>89</v>
      </c>
      <c r="B703" t="s">
        <v>1906</v>
      </c>
      <c r="C703" t="s">
        <v>1846</v>
      </c>
      <c r="D703" t="s">
        <v>6389</v>
      </c>
      <c r="E703">
        <v>10.37</v>
      </c>
      <c r="F703" t="s">
        <v>1831</v>
      </c>
      <c r="G703" t="s">
        <v>1831</v>
      </c>
      <c r="H703" t="s">
        <v>4921</v>
      </c>
      <c r="I703" t="s">
        <v>4922</v>
      </c>
    </row>
    <row r="704" spans="1:9" x14ac:dyDescent="0.2">
      <c r="A704" t="s">
        <v>90</v>
      </c>
      <c r="B704" t="s">
        <v>1907</v>
      </c>
      <c r="C704" t="s">
        <v>1846</v>
      </c>
      <c r="D704" t="s">
        <v>6389</v>
      </c>
      <c r="E704">
        <v>17.68</v>
      </c>
      <c r="F704" t="s">
        <v>1831</v>
      </c>
      <c r="G704" t="s">
        <v>1831</v>
      </c>
      <c r="H704" t="s">
        <v>4921</v>
      </c>
      <c r="I704" t="s">
        <v>4922</v>
      </c>
    </row>
    <row r="705" spans="1:9" x14ac:dyDescent="0.2">
      <c r="A705" t="s">
        <v>91</v>
      </c>
      <c r="B705" t="s">
        <v>1908</v>
      </c>
      <c r="C705" t="s">
        <v>1846</v>
      </c>
      <c r="D705" t="s">
        <v>6389</v>
      </c>
      <c r="E705">
        <v>20.94</v>
      </c>
      <c r="F705" t="s">
        <v>1831</v>
      </c>
      <c r="G705" t="s">
        <v>1831</v>
      </c>
      <c r="H705" t="s">
        <v>4921</v>
      </c>
      <c r="I705" t="s">
        <v>4922</v>
      </c>
    </row>
    <row r="706" spans="1:9" x14ac:dyDescent="0.2">
      <c r="A706" t="s">
        <v>108</v>
      </c>
      <c r="B706" t="s">
        <v>1909</v>
      </c>
      <c r="C706" t="s">
        <v>1831</v>
      </c>
      <c r="D706" t="s">
        <v>6389</v>
      </c>
      <c r="E706">
        <v>6.22</v>
      </c>
      <c r="F706" t="s">
        <v>1831</v>
      </c>
      <c r="G706" t="s">
        <v>1831</v>
      </c>
      <c r="H706" t="s">
        <v>4921</v>
      </c>
      <c r="I706" t="s">
        <v>4922</v>
      </c>
    </row>
    <row r="707" spans="1:9" x14ac:dyDescent="0.2">
      <c r="A707" t="s">
        <v>109</v>
      </c>
      <c r="B707" t="s">
        <v>1910</v>
      </c>
      <c r="C707" t="s">
        <v>1831</v>
      </c>
      <c r="D707" t="s">
        <v>6389</v>
      </c>
      <c r="E707">
        <v>8.33</v>
      </c>
      <c r="F707" t="s">
        <v>1831</v>
      </c>
      <c r="G707" t="s">
        <v>1831</v>
      </c>
      <c r="H707" t="s">
        <v>4921</v>
      </c>
      <c r="I707" t="s">
        <v>4922</v>
      </c>
    </row>
    <row r="708" spans="1:9" x14ac:dyDescent="0.2">
      <c r="A708" t="s">
        <v>110</v>
      </c>
      <c r="B708" t="s">
        <v>1911</v>
      </c>
      <c r="C708" t="s">
        <v>1846</v>
      </c>
      <c r="D708" t="s">
        <v>6389</v>
      </c>
      <c r="E708">
        <v>9.6300000000000008</v>
      </c>
      <c r="F708" t="s">
        <v>1831</v>
      </c>
      <c r="G708" t="s">
        <v>1831</v>
      </c>
      <c r="H708" t="s">
        <v>4921</v>
      </c>
      <c r="I708" t="s">
        <v>4922</v>
      </c>
    </row>
    <row r="709" spans="1:9" x14ac:dyDescent="0.2">
      <c r="A709" t="s">
        <v>111</v>
      </c>
      <c r="B709" t="s">
        <v>1912</v>
      </c>
      <c r="C709" t="s">
        <v>1846</v>
      </c>
      <c r="D709" t="s">
        <v>6389</v>
      </c>
      <c r="E709">
        <v>14.85</v>
      </c>
      <c r="F709" t="s">
        <v>1831</v>
      </c>
      <c r="G709" t="s">
        <v>1831</v>
      </c>
      <c r="H709" t="s">
        <v>4921</v>
      </c>
      <c r="I709" t="s">
        <v>4922</v>
      </c>
    </row>
    <row r="710" spans="1:9" x14ac:dyDescent="0.2">
      <c r="A710" t="s">
        <v>112</v>
      </c>
      <c r="B710" t="s">
        <v>1913</v>
      </c>
      <c r="C710" t="s">
        <v>1846</v>
      </c>
      <c r="D710" t="s">
        <v>6389</v>
      </c>
      <c r="E710">
        <v>18.93</v>
      </c>
      <c r="F710" t="s">
        <v>1831</v>
      </c>
      <c r="G710" t="s">
        <v>1831</v>
      </c>
      <c r="H710" t="s">
        <v>4921</v>
      </c>
      <c r="I710" t="s">
        <v>4922</v>
      </c>
    </row>
    <row r="711" spans="1:9" x14ac:dyDescent="0.2">
      <c r="A711" t="s">
        <v>154</v>
      </c>
      <c r="B711" t="s">
        <v>1914</v>
      </c>
      <c r="C711" t="s">
        <v>1831</v>
      </c>
      <c r="D711" t="s">
        <v>6389</v>
      </c>
      <c r="E711">
        <v>4.21</v>
      </c>
      <c r="F711" t="s">
        <v>1831</v>
      </c>
      <c r="G711" t="s">
        <v>1831</v>
      </c>
      <c r="H711" t="s">
        <v>4921</v>
      </c>
      <c r="I711" t="s">
        <v>4922</v>
      </c>
    </row>
    <row r="712" spans="1:9" x14ac:dyDescent="0.2">
      <c r="A712" t="s">
        <v>155</v>
      </c>
      <c r="B712" t="s">
        <v>1915</v>
      </c>
      <c r="C712" t="s">
        <v>1831</v>
      </c>
      <c r="D712" t="s">
        <v>6389</v>
      </c>
      <c r="E712">
        <v>5.35</v>
      </c>
      <c r="F712" t="s">
        <v>1831</v>
      </c>
      <c r="G712" t="s">
        <v>1831</v>
      </c>
      <c r="H712" t="s">
        <v>4921</v>
      </c>
      <c r="I712" t="s">
        <v>4922</v>
      </c>
    </row>
    <row r="713" spans="1:9" x14ac:dyDescent="0.2">
      <c r="A713" t="s">
        <v>156</v>
      </c>
      <c r="B713" t="s">
        <v>1916</v>
      </c>
      <c r="C713" t="s">
        <v>1846</v>
      </c>
      <c r="D713" t="s">
        <v>6389</v>
      </c>
      <c r="E713">
        <v>6.54</v>
      </c>
      <c r="F713" t="s">
        <v>1831</v>
      </c>
      <c r="G713" t="s">
        <v>1831</v>
      </c>
      <c r="H713" t="s">
        <v>4921</v>
      </c>
      <c r="I713" t="s">
        <v>4922</v>
      </c>
    </row>
    <row r="714" spans="1:9" x14ac:dyDescent="0.2">
      <c r="A714" t="s">
        <v>157</v>
      </c>
      <c r="B714" t="s">
        <v>1917</v>
      </c>
      <c r="C714" t="s">
        <v>1846</v>
      </c>
      <c r="D714" t="s">
        <v>6389</v>
      </c>
      <c r="E714">
        <v>9.25</v>
      </c>
      <c r="F714" t="s">
        <v>1831</v>
      </c>
      <c r="G714" t="s">
        <v>1831</v>
      </c>
      <c r="H714" t="s">
        <v>4921</v>
      </c>
      <c r="I714" t="s">
        <v>4922</v>
      </c>
    </row>
    <row r="715" spans="1:9" x14ac:dyDescent="0.2">
      <c r="A715" t="s">
        <v>158</v>
      </c>
      <c r="B715" t="s">
        <v>1918</v>
      </c>
      <c r="C715" t="s">
        <v>1846</v>
      </c>
      <c r="D715" t="s">
        <v>6389</v>
      </c>
      <c r="E715">
        <v>11.68</v>
      </c>
      <c r="F715" t="s">
        <v>1831</v>
      </c>
      <c r="G715" t="s">
        <v>1831</v>
      </c>
      <c r="H715" t="s">
        <v>4921</v>
      </c>
      <c r="I715" t="s">
        <v>4922</v>
      </c>
    </row>
    <row r="716" spans="1:9" x14ac:dyDescent="0.2">
      <c r="A716" t="s">
        <v>5120</v>
      </c>
      <c r="B716" t="s">
        <v>4867</v>
      </c>
      <c r="C716" t="s">
        <v>5202</v>
      </c>
      <c r="D716" t="s">
        <v>6389</v>
      </c>
      <c r="E716">
        <v>13.84</v>
      </c>
      <c r="F716" t="s">
        <v>1831</v>
      </c>
      <c r="G716" t="s">
        <v>1831</v>
      </c>
      <c r="H716" t="s">
        <v>4953</v>
      </c>
      <c r="I716" t="s">
        <v>4922</v>
      </c>
    </row>
    <row r="717" spans="1:9" x14ac:dyDescent="0.2">
      <c r="A717" t="s">
        <v>5122</v>
      </c>
      <c r="B717" t="s">
        <v>5203</v>
      </c>
      <c r="C717" t="s">
        <v>5204</v>
      </c>
      <c r="D717" t="s">
        <v>6389</v>
      </c>
      <c r="E717">
        <v>15.53</v>
      </c>
      <c r="F717" t="s">
        <v>1831</v>
      </c>
      <c r="G717" t="s">
        <v>1831</v>
      </c>
      <c r="H717" t="s">
        <v>4953</v>
      </c>
      <c r="I717" t="s">
        <v>4922</v>
      </c>
    </row>
    <row r="718" spans="1:9" x14ac:dyDescent="0.2">
      <c r="A718" t="s">
        <v>5123</v>
      </c>
      <c r="B718" t="s">
        <v>1921</v>
      </c>
      <c r="C718" t="s">
        <v>5205</v>
      </c>
      <c r="D718" t="s">
        <v>6389</v>
      </c>
      <c r="E718">
        <v>16.36</v>
      </c>
      <c r="F718" t="s">
        <v>1831</v>
      </c>
      <c r="G718" t="s">
        <v>1831</v>
      </c>
      <c r="H718" t="s">
        <v>4953</v>
      </c>
      <c r="I718" t="s">
        <v>4922</v>
      </c>
    </row>
    <row r="719" spans="1:9" x14ac:dyDescent="0.2">
      <c r="A719" t="s">
        <v>5125</v>
      </c>
      <c r="B719" t="s">
        <v>1926</v>
      </c>
      <c r="C719" t="s">
        <v>1922</v>
      </c>
      <c r="D719" t="s">
        <v>6389</v>
      </c>
      <c r="E719">
        <v>18.82</v>
      </c>
      <c r="F719" t="s">
        <v>1831</v>
      </c>
      <c r="G719" t="s">
        <v>1831</v>
      </c>
      <c r="H719" t="s">
        <v>4953</v>
      </c>
      <c r="I719" t="s">
        <v>4922</v>
      </c>
    </row>
    <row r="720" spans="1:9" x14ac:dyDescent="0.2">
      <c r="A720" t="s">
        <v>5126</v>
      </c>
      <c r="B720" t="s">
        <v>1926</v>
      </c>
      <c r="C720" t="s">
        <v>5205</v>
      </c>
      <c r="D720" t="s">
        <v>6389</v>
      </c>
      <c r="E720">
        <v>20.329999999999998</v>
      </c>
      <c r="F720" t="s">
        <v>1831</v>
      </c>
      <c r="G720" t="s">
        <v>1831</v>
      </c>
      <c r="H720" t="s">
        <v>4953</v>
      </c>
      <c r="I720" t="s">
        <v>4922</v>
      </c>
    </row>
    <row r="721" spans="1:9" x14ac:dyDescent="0.2">
      <c r="A721" t="s">
        <v>5129</v>
      </c>
      <c r="B721" t="s">
        <v>5206</v>
      </c>
      <c r="C721" t="s">
        <v>5204</v>
      </c>
      <c r="D721" t="s">
        <v>6389</v>
      </c>
      <c r="E721">
        <v>26.34</v>
      </c>
      <c r="F721" t="s">
        <v>1831</v>
      </c>
      <c r="G721" t="s">
        <v>1831</v>
      </c>
      <c r="H721" t="s">
        <v>4953</v>
      </c>
      <c r="I721" t="s">
        <v>4922</v>
      </c>
    </row>
    <row r="722" spans="1:9" x14ac:dyDescent="0.2">
      <c r="A722" t="s">
        <v>5130</v>
      </c>
      <c r="B722" t="s">
        <v>1929</v>
      </c>
      <c r="C722" t="s">
        <v>5205</v>
      </c>
      <c r="D722" t="s">
        <v>6389</v>
      </c>
      <c r="E722">
        <v>27.38</v>
      </c>
      <c r="F722" t="s">
        <v>1831</v>
      </c>
      <c r="G722" t="s">
        <v>1831</v>
      </c>
      <c r="H722" t="s">
        <v>4953</v>
      </c>
      <c r="I722" t="s">
        <v>4922</v>
      </c>
    </row>
    <row r="723" spans="1:9" x14ac:dyDescent="0.2">
      <c r="A723" t="s">
        <v>5132</v>
      </c>
      <c r="B723" t="s">
        <v>5207</v>
      </c>
      <c r="C723" t="s">
        <v>5204</v>
      </c>
      <c r="D723" t="s">
        <v>6389</v>
      </c>
      <c r="E723">
        <v>29.95</v>
      </c>
      <c r="F723" t="s">
        <v>1831</v>
      </c>
      <c r="G723" t="s">
        <v>1831</v>
      </c>
      <c r="H723" t="s">
        <v>4953</v>
      </c>
      <c r="I723" t="s">
        <v>4922</v>
      </c>
    </row>
    <row r="724" spans="1:9" x14ac:dyDescent="0.2">
      <c r="A724" t="s">
        <v>5133</v>
      </c>
      <c r="B724" t="s">
        <v>1932</v>
      </c>
      <c r="C724" t="s">
        <v>5208</v>
      </c>
      <c r="D724" t="s">
        <v>6389</v>
      </c>
      <c r="E724">
        <v>30.92</v>
      </c>
      <c r="F724" t="s">
        <v>1831</v>
      </c>
      <c r="G724" t="s">
        <v>1831</v>
      </c>
      <c r="H724" t="s">
        <v>4953</v>
      </c>
      <c r="I724" t="s">
        <v>4922</v>
      </c>
    </row>
    <row r="725" spans="1:9" x14ac:dyDescent="0.2">
      <c r="A725" t="s">
        <v>5209</v>
      </c>
      <c r="B725" t="s">
        <v>5210</v>
      </c>
      <c r="C725" t="s">
        <v>5211</v>
      </c>
      <c r="D725" t="s">
        <v>6389</v>
      </c>
      <c r="E725">
        <v>10.35</v>
      </c>
      <c r="F725" t="s">
        <v>1831</v>
      </c>
      <c r="G725" t="s">
        <v>1831</v>
      </c>
      <c r="H725" t="s">
        <v>4953</v>
      </c>
      <c r="I725" t="s">
        <v>4922</v>
      </c>
    </row>
    <row r="726" spans="1:9" x14ac:dyDescent="0.2">
      <c r="A726" t="s">
        <v>5212</v>
      </c>
      <c r="B726" t="s">
        <v>1935</v>
      </c>
      <c r="C726" t="s">
        <v>5205</v>
      </c>
      <c r="D726" t="s">
        <v>6389</v>
      </c>
      <c r="E726">
        <v>11.33</v>
      </c>
      <c r="F726" t="s">
        <v>1831</v>
      </c>
      <c r="G726" t="s">
        <v>1831</v>
      </c>
      <c r="H726" t="s">
        <v>4953</v>
      </c>
      <c r="I726" t="s">
        <v>4922</v>
      </c>
    </row>
    <row r="727" spans="1:9" x14ac:dyDescent="0.2">
      <c r="A727" t="s">
        <v>5213</v>
      </c>
      <c r="B727" t="s">
        <v>5214</v>
      </c>
      <c r="C727" t="s">
        <v>5211</v>
      </c>
      <c r="D727" t="s">
        <v>6389</v>
      </c>
      <c r="E727">
        <v>11.66</v>
      </c>
      <c r="F727" t="s">
        <v>1831</v>
      </c>
      <c r="G727" t="s">
        <v>1831</v>
      </c>
      <c r="H727" t="s">
        <v>4953</v>
      </c>
      <c r="I727" t="s">
        <v>4922</v>
      </c>
    </row>
    <row r="728" spans="1:9" x14ac:dyDescent="0.2">
      <c r="A728" t="s">
        <v>5215</v>
      </c>
      <c r="B728" t="s">
        <v>1938</v>
      </c>
      <c r="C728" t="s">
        <v>5205</v>
      </c>
      <c r="D728" t="s">
        <v>6389</v>
      </c>
      <c r="E728">
        <v>12.68</v>
      </c>
      <c r="F728" t="s">
        <v>1831</v>
      </c>
      <c r="G728" t="s">
        <v>1831</v>
      </c>
      <c r="H728" t="s">
        <v>4953</v>
      </c>
      <c r="I728" t="s">
        <v>4922</v>
      </c>
    </row>
    <row r="729" spans="1:9" x14ac:dyDescent="0.2">
      <c r="A729" t="s">
        <v>5216</v>
      </c>
      <c r="B729" t="s">
        <v>5217</v>
      </c>
      <c r="C729" t="s">
        <v>5211</v>
      </c>
      <c r="D729" t="s">
        <v>6389</v>
      </c>
      <c r="E729">
        <v>16.77</v>
      </c>
      <c r="F729" t="s">
        <v>1831</v>
      </c>
      <c r="G729" t="s">
        <v>1831</v>
      </c>
      <c r="H729" t="s">
        <v>4953</v>
      </c>
      <c r="I729" t="s">
        <v>4922</v>
      </c>
    </row>
    <row r="730" spans="1:9" x14ac:dyDescent="0.2">
      <c r="A730" t="s">
        <v>5218</v>
      </c>
      <c r="B730" t="s">
        <v>1941</v>
      </c>
      <c r="C730" t="s">
        <v>5205</v>
      </c>
      <c r="D730" t="s">
        <v>6389</v>
      </c>
      <c r="E730">
        <v>17.62</v>
      </c>
      <c r="F730" t="s">
        <v>1831</v>
      </c>
      <c r="G730" t="s">
        <v>1831</v>
      </c>
      <c r="H730" t="s">
        <v>4953</v>
      </c>
      <c r="I730" t="s">
        <v>4922</v>
      </c>
    </row>
    <row r="731" spans="1:9" x14ac:dyDescent="0.2">
      <c r="A731" t="s">
        <v>5219</v>
      </c>
      <c r="B731" t="s">
        <v>5220</v>
      </c>
      <c r="C731" t="s">
        <v>5211</v>
      </c>
      <c r="D731" t="s">
        <v>6389</v>
      </c>
      <c r="E731">
        <v>20.39</v>
      </c>
      <c r="F731" t="s">
        <v>1831</v>
      </c>
      <c r="G731" t="s">
        <v>1831</v>
      </c>
      <c r="H731" t="s">
        <v>4953</v>
      </c>
      <c r="I731" t="s">
        <v>4922</v>
      </c>
    </row>
    <row r="732" spans="1:9" x14ac:dyDescent="0.2">
      <c r="A732" t="s">
        <v>5221</v>
      </c>
      <c r="B732" t="s">
        <v>1944</v>
      </c>
      <c r="C732" t="s">
        <v>5222</v>
      </c>
      <c r="D732" t="s">
        <v>6389</v>
      </c>
      <c r="E732">
        <v>21.19</v>
      </c>
      <c r="F732" t="s">
        <v>1831</v>
      </c>
      <c r="G732" t="s">
        <v>1831</v>
      </c>
      <c r="H732" t="s">
        <v>4953</v>
      </c>
      <c r="I732" t="s">
        <v>4922</v>
      </c>
    </row>
    <row r="733" spans="1:9" x14ac:dyDescent="0.2">
      <c r="A733" t="s">
        <v>5223</v>
      </c>
      <c r="B733" t="s">
        <v>5224</v>
      </c>
      <c r="C733" t="s">
        <v>5211</v>
      </c>
      <c r="D733" t="s">
        <v>6389</v>
      </c>
      <c r="E733">
        <v>9.0399999999999991</v>
      </c>
      <c r="F733" t="s">
        <v>1831</v>
      </c>
      <c r="G733" t="s">
        <v>1831</v>
      </c>
      <c r="H733" t="s">
        <v>4953</v>
      </c>
      <c r="I733" t="s">
        <v>4922</v>
      </c>
    </row>
    <row r="734" spans="1:9" x14ac:dyDescent="0.2">
      <c r="A734" t="s">
        <v>5225</v>
      </c>
      <c r="B734" t="s">
        <v>1948</v>
      </c>
      <c r="C734" t="s">
        <v>5205</v>
      </c>
      <c r="D734" t="s">
        <v>6389</v>
      </c>
      <c r="E734">
        <v>10.050000000000001</v>
      </c>
      <c r="F734" t="s">
        <v>1831</v>
      </c>
      <c r="G734" t="s">
        <v>1831</v>
      </c>
      <c r="H734" t="s">
        <v>4953</v>
      </c>
      <c r="I734" t="s">
        <v>4922</v>
      </c>
    </row>
    <row r="735" spans="1:9" x14ac:dyDescent="0.2">
      <c r="A735" t="s">
        <v>5226</v>
      </c>
      <c r="B735" t="s">
        <v>5227</v>
      </c>
      <c r="C735" t="s">
        <v>5211</v>
      </c>
      <c r="D735" t="s">
        <v>6389</v>
      </c>
      <c r="E735">
        <v>10.18</v>
      </c>
      <c r="F735" t="s">
        <v>1831</v>
      </c>
      <c r="G735" t="s">
        <v>1831</v>
      </c>
      <c r="H735" t="s">
        <v>4953</v>
      </c>
      <c r="I735" t="s">
        <v>4922</v>
      </c>
    </row>
    <row r="736" spans="1:9" x14ac:dyDescent="0.2">
      <c r="A736" t="s">
        <v>5228</v>
      </c>
      <c r="B736" t="s">
        <v>1951</v>
      </c>
      <c r="C736" t="s">
        <v>5205</v>
      </c>
      <c r="D736" t="s">
        <v>6389</v>
      </c>
      <c r="E736">
        <v>11.2</v>
      </c>
      <c r="F736" t="s">
        <v>1831</v>
      </c>
      <c r="G736" t="s">
        <v>1831</v>
      </c>
      <c r="H736" t="s">
        <v>4953</v>
      </c>
      <c r="I736" t="s">
        <v>4922</v>
      </c>
    </row>
    <row r="737" spans="1:9" x14ac:dyDescent="0.2">
      <c r="A737" t="s">
        <v>5229</v>
      </c>
      <c r="B737" t="s">
        <v>5230</v>
      </c>
      <c r="C737" t="s">
        <v>5211</v>
      </c>
      <c r="D737" t="s">
        <v>6389</v>
      </c>
      <c r="E737">
        <v>14.32</v>
      </c>
      <c r="F737" t="s">
        <v>1831</v>
      </c>
      <c r="G737" t="s">
        <v>1831</v>
      </c>
      <c r="H737" t="s">
        <v>4953</v>
      </c>
      <c r="I737" t="s">
        <v>4922</v>
      </c>
    </row>
    <row r="738" spans="1:9" x14ac:dyDescent="0.2">
      <c r="A738" t="s">
        <v>5231</v>
      </c>
      <c r="B738" t="s">
        <v>1954</v>
      </c>
      <c r="C738" t="s">
        <v>5205</v>
      </c>
      <c r="D738" t="s">
        <v>6389</v>
      </c>
      <c r="E738">
        <v>15.13</v>
      </c>
      <c r="F738" t="s">
        <v>1831</v>
      </c>
      <c r="G738" t="s">
        <v>1831</v>
      </c>
      <c r="H738" t="s">
        <v>4953</v>
      </c>
      <c r="I738" t="s">
        <v>4922</v>
      </c>
    </row>
    <row r="739" spans="1:9" x14ac:dyDescent="0.2">
      <c r="A739" t="s">
        <v>5232</v>
      </c>
      <c r="B739" t="s">
        <v>5233</v>
      </c>
      <c r="C739" t="s">
        <v>5211</v>
      </c>
      <c r="D739" t="s">
        <v>6389</v>
      </c>
      <c r="E739">
        <v>17.649999999999999</v>
      </c>
      <c r="F739" t="s">
        <v>1831</v>
      </c>
      <c r="G739" t="s">
        <v>1831</v>
      </c>
      <c r="H739" t="s">
        <v>4953</v>
      </c>
      <c r="I739" t="s">
        <v>4922</v>
      </c>
    </row>
    <row r="740" spans="1:9" x14ac:dyDescent="0.2">
      <c r="A740" t="s">
        <v>5234</v>
      </c>
      <c r="B740" t="s">
        <v>1957</v>
      </c>
      <c r="C740" t="s">
        <v>5205</v>
      </c>
      <c r="D740" t="s">
        <v>6389</v>
      </c>
      <c r="E740">
        <v>18.45</v>
      </c>
      <c r="F740" t="s">
        <v>1831</v>
      </c>
      <c r="G740" t="s">
        <v>1831</v>
      </c>
      <c r="H740" t="s">
        <v>4953</v>
      </c>
      <c r="I740" t="s">
        <v>4922</v>
      </c>
    </row>
    <row r="741" spans="1:9" x14ac:dyDescent="0.2">
      <c r="A741" t="s">
        <v>5235</v>
      </c>
      <c r="B741" t="s">
        <v>5236</v>
      </c>
      <c r="C741" t="s">
        <v>5211</v>
      </c>
      <c r="D741" t="s">
        <v>6389</v>
      </c>
      <c r="E741">
        <v>8.66</v>
      </c>
      <c r="F741" t="s">
        <v>1831</v>
      </c>
      <c r="G741" t="s">
        <v>1831</v>
      </c>
      <c r="H741" t="s">
        <v>4953</v>
      </c>
      <c r="I741" t="s">
        <v>4922</v>
      </c>
    </row>
    <row r="742" spans="1:9" x14ac:dyDescent="0.2">
      <c r="A742" t="s">
        <v>5237</v>
      </c>
      <c r="B742" t="s">
        <v>1960</v>
      </c>
      <c r="C742" t="s">
        <v>5205</v>
      </c>
      <c r="D742" t="s">
        <v>6389</v>
      </c>
      <c r="E742">
        <v>9.69</v>
      </c>
      <c r="F742" t="s">
        <v>1831</v>
      </c>
      <c r="G742" t="s">
        <v>1831</v>
      </c>
      <c r="H742" t="s">
        <v>4953</v>
      </c>
      <c r="I742" t="s">
        <v>4922</v>
      </c>
    </row>
    <row r="743" spans="1:9" x14ac:dyDescent="0.2">
      <c r="A743" t="s">
        <v>5238</v>
      </c>
      <c r="B743" t="s">
        <v>5239</v>
      </c>
      <c r="C743" t="s">
        <v>5240</v>
      </c>
      <c r="D743" t="s">
        <v>6389</v>
      </c>
      <c r="E743">
        <v>9.7799999999999994</v>
      </c>
      <c r="F743" t="s">
        <v>1831</v>
      </c>
      <c r="G743" t="s">
        <v>1831</v>
      </c>
      <c r="H743" t="s">
        <v>4953</v>
      </c>
      <c r="I743" t="s">
        <v>4922</v>
      </c>
    </row>
    <row r="744" spans="1:9" x14ac:dyDescent="0.2">
      <c r="A744" t="s">
        <v>5456</v>
      </c>
      <c r="B744" t="s">
        <v>1963</v>
      </c>
      <c r="C744" t="s">
        <v>5205</v>
      </c>
      <c r="D744" t="s">
        <v>6389</v>
      </c>
      <c r="E744">
        <v>10.72</v>
      </c>
      <c r="F744" t="s">
        <v>1831</v>
      </c>
      <c r="G744" t="s">
        <v>1831</v>
      </c>
      <c r="H744" t="s">
        <v>4953</v>
      </c>
      <c r="I744" t="s">
        <v>4922</v>
      </c>
    </row>
    <row r="745" spans="1:9" x14ac:dyDescent="0.2">
      <c r="A745" t="s">
        <v>5241</v>
      </c>
      <c r="B745" t="s">
        <v>5242</v>
      </c>
      <c r="C745" t="s">
        <v>5211</v>
      </c>
      <c r="D745" t="s">
        <v>6389</v>
      </c>
      <c r="E745">
        <v>12.68</v>
      </c>
      <c r="F745" t="s">
        <v>1831</v>
      </c>
      <c r="G745" t="s">
        <v>1831</v>
      </c>
      <c r="H745" t="s">
        <v>4953</v>
      </c>
      <c r="I745" t="s">
        <v>4922</v>
      </c>
    </row>
    <row r="746" spans="1:9" x14ac:dyDescent="0.2">
      <c r="A746" t="s">
        <v>5243</v>
      </c>
      <c r="B746" t="s">
        <v>1966</v>
      </c>
      <c r="C746" t="s">
        <v>5205</v>
      </c>
      <c r="D746" t="s">
        <v>6389</v>
      </c>
      <c r="E746">
        <v>13.69</v>
      </c>
      <c r="F746" t="s">
        <v>1831</v>
      </c>
      <c r="G746" t="s">
        <v>1831</v>
      </c>
      <c r="H746" t="s">
        <v>4953</v>
      </c>
      <c r="I746" t="s">
        <v>4922</v>
      </c>
    </row>
    <row r="747" spans="1:9" x14ac:dyDescent="0.2">
      <c r="A747" t="s">
        <v>5244</v>
      </c>
      <c r="B747" t="s">
        <v>5245</v>
      </c>
      <c r="C747" t="s">
        <v>5211</v>
      </c>
      <c r="D747" t="s">
        <v>6389</v>
      </c>
      <c r="E747">
        <v>15.16</v>
      </c>
      <c r="F747" t="s">
        <v>1831</v>
      </c>
      <c r="G747" t="s">
        <v>1831</v>
      </c>
      <c r="H747" t="s">
        <v>4953</v>
      </c>
      <c r="I747" t="s">
        <v>4922</v>
      </c>
    </row>
    <row r="748" spans="1:9" x14ac:dyDescent="0.2">
      <c r="A748" t="s">
        <v>5246</v>
      </c>
      <c r="B748" t="s">
        <v>1969</v>
      </c>
      <c r="C748" t="s">
        <v>5205</v>
      </c>
      <c r="D748" t="s">
        <v>6389</v>
      </c>
      <c r="E748">
        <v>16.170000000000002</v>
      </c>
      <c r="F748" t="s">
        <v>1831</v>
      </c>
      <c r="G748" t="s">
        <v>1831</v>
      </c>
      <c r="H748" t="s">
        <v>4953</v>
      </c>
      <c r="I748" t="s">
        <v>4922</v>
      </c>
    </row>
    <row r="749" spans="1:9" x14ac:dyDescent="0.2">
      <c r="A749" t="s">
        <v>5247</v>
      </c>
      <c r="B749" t="s">
        <v>5248</v>
      </c>
      <c r="C749" t="s">
        <v>5211</v>
      </c>
      <c r="D749" t="s">
        <v>6389</v>
      </c>
      <c r="E749">
        <v>7.63</v>
      </c>
      <c r="F749" t="s">
        <v>1831</v>
      </c>
      <c r="G749" t="s">
        <v>1831</v>
      </c>
      <c r="H749" t="s">
        <v>4953</v>
      </c>
      <c r="I749" t="s">
        <v>4922</v>
      </c>
    </row>
    <row r="750" spans="1:9" x14ac:dyDescent="0.2">
      <c r="A750" t="s">
        <v>5249</v>
      </c>
      <c r="B750" t="s">
        <v>1972</v>
      </c>
      <c r="C750" t="s">
        <v>5205</v>
      </c>
      <c r="D750" t="s">
        <v>6389</v>
      </c>
      <c r="E750">
        <v>8.64</v>
      </c>
      <c r="F750" t="s">
        <v>1831</v>
      </c>
      <c r="G750" t="s">
        <v>1831</v>
      </c>
      <c r="H750" t="s">
        <v>4953</v>
      </c>
      <c r="I750" t="s">
        <v>4922</v>
      </c>
    </row>
    <row r="751" spans="1:9" x14ac:dyDescent="0.2">
      <c r="A751" t="s">
        <v>5250</v>
      </c>
      <c r="B751" t="s">
        <v>5251</v>
      </c>
      <c r="C751" t="s">
        <v>5211</v>
      </c>
      <c r="D751" t="s">
        <v>6389</v>
      </c>
      <c r="E751">
        <v>8.65</v>
      </c>
      <c r="F751" t="s">
        <v>1831</v>
      </c>
      <c r="G751" t="s">
        <v>1831</v>
      </c>
      <c r="H751" t="s">
        <v>4953</v>
      </c>
      <c r="I751" t="s">
        <v>4922</v>
      </c>
    </row>
    <row r="752" spans="1:9" x14ac:dyDescent="0.2">
      <c r="A752" t="s">
        <v>5252</v>
      </c>
      <c r="B752" t="s">
        <v>1975</v>
      </c>
      <c r="C752" t="s">
        <v>5205</v>
      </c>
      <c r="D752" t="s">
        <v>6389</v>
      </c>
      <c r="E752">
        <v>9.5</v>
      </c>
      <c r="F752" t="s">
        <v>1831</v>
      </c>
      <c r="G752" t="s">
        <v>1831</v>
      </c>
      <c r="H752" t="s">
        <v>4953</v>
      </c>
      <c r="I752" t="s">
        <v>4922</v>
      </c>
    </row>
    <row r="753" spans="1:9" x14ac:dyDescent="0.2">
      <c r="A753" t="s">
        <v>5253</v>
      </c>
      <c r="B753" t="s">
        <v>5254</v>
      </c>
      <c r="C753" t="s">
        <v>5211</v>
      </c>
      <c r="D753" t="s">
        <v>6389</v>
      </c>
      <c r="E753">
        <v>11.19</v>
      </c>
      <c r="F753" t="s">
        <v>1831</v>
      </c>
      <c r="G753" t="s">
        <v>1831</v>
      </c>
      <c r="H753" t="s">
        <v>4953</v>
      </c>
      <c r="I753" t="s">
        <v>4922</v>
      </c>
    </row>
    <row r="754" spans="1:9" x14ac:dyDescent="0.2">
      <c r="A754" t="s">
        <v>5255</v>
      </c>
      <c r="B754" t="s">
        <v>1978</v>
      </c>
      <c r="C754" t="s">
        <v>5205</v>
      </c>
      <c r="D754" t="s">
        <v>6389</v>
      </c>
      <c r="E754">
        <v>12.02</v>
      </c>
      <c r="F754" t="s">
        <v>1831</v>
      </c>
      <c r="G754" t="s">
        <v>1831</v>
      </c>
      <c r="H754" t="s">
        <v>4953</v>
      </c>
      <c r="I754" t="s">
        <v>4922</v>
      </c>
    </row>
    <row r="755" spans="1:9" x14ac:dyDescent="0.2">
      <c r="A755" t="s">
        <v>5256</v>
      </c>
      <c r="B755" t="s">
        <v>5257</v>
      </c>
      <c r="C755" t="s">
        <v>5211</v>
      </c>
      <c r="D755" t="s">
        <v>6389</v>
      </c>
      <c r="E755">
        <v>15.93</v>
      </c>
      <c r="F755" t="s">
        <v>1831</v>
      </c>
      <c r="G755" t="s">
        <v>1831</v>
      </c>
      <c r="H755" t="s">
        <v>4953</v>
      </c>
      <c r="I755" t="s">
        <v>4922</v>
      </c>
    </row>
    <row r="756" spans="1:9" x14ac:dyDescent="0.2">
      <c r="A756" t="s">
        <v>5258</v>
      </c>
      <c r="B756" t="s">
        <v>1981</v>
      </c>
      <c r="C756" t="s">
        <v>5205</v>
      </c>
      <c r="D756" t="s">
        <v>6389</v>
      </c>
      <c r="E756">
        <v>16.71</v>
      </c>
      <c r="F756" t="s">
        <v>1831</v>
      </c>
      <c r="G756" t="s">
        <v>1831</v>
      </c>
      <c r="H756" t="s">
        <v>4953</v>
      </c>
      <c r="I756" t="s">
        <v>4922</v>
      </c>
    </row>
    <row r="757" spans="1:9" x14ac:dyDescent="0.2">
      <c r="A757" t="s">
        <v>5109</v>
      </c>
      <c r="B757" t="s">
        <v>5259</v>
      </c>
      <c r="C757" t="s">
        <v>5211</v>
      </c>
      <c r="D757" t="s">
        <v>6389</v>
      </c>
      <c r="E757">
        <v>28.59</v>
      </c>
      <c r="F757" t="s">
        <v>1831</v>
      </c>
      <c r="G757" t="s">
        <v>1831</v>
      </c>
      <c r="H757" t="s">
        <v>4953</v>
      </c>
      <c r="I757" t="s">
        <v>4922</v>
      </c>
    </row>
    <row r="758" spans="1:9" x14ac:dyDescent="0.2">
      <c r="A758" t="s">
        <v>5110</v>
      </c>
      <c r="B758" t="s">
        <v>1987</v>
      </c>
      <c r="C758" t="s">
        <v>5260</v>
      </c>
      <c r="D758" t="s">
        <v>6389</v>
      </c>
      <c r="E758">
        <v>29.43</v>
      </c>
      <c r="F758" t="s">
        <v>1831</v>
      </c>
      <c r="G758" t="s">
        <v>1831</v>
      </c>
      <c r="H758" t="s">
        <v>4953</v>
      </c>
      <c r="I758" t="s">
        <v>4922</v>
      </c>
    </row>
    <row r="759" spans="1:9" x14ac:dyDescent="0.2">
      <c r="A759" t="s">
        <v>5113</v>
      </c>
      <c r="B759" t="s">
        <v>1990</v>
      </c>
      <c r="C759" t="s">
        <v>5240</v>
      </c>
      <c r="D759" t="s">
        <v>6389</v>
      </c>
      <c r="E759">
        <v>33.130000000000003</v>
      </c>
      <c r="F759" t="s">
        <v>1831</v>
      </c>
      <c r="G759" t="s">
        <v>1831</v>
      </c>
      <c r="H759" t="s">
        <v>4953</v>
      </c>
      <c r="I759" t="s">
        <v>4922</v>
      </c>
    </row>
    <row r="760" spans="1:9" x14ac:dyDescent="0.2">
      <c r="A760" t="s">
        <v>5114</v>
      </c>
      <c r="B760" t="s">
        <v>1897</v>
      </c>
      <c r="C760" t="s">
        <v>5205</v>
      </c>
      <c r="D760" t="s">
        <v>6389</v>
      </c>
      <c r="E760">
        <v>34.26</v>
      </c>
      <c r="F760" t="s">
        <v>1831</v>
      </c>
      <c r="G760" t="s">
        <v>1831</v>
      </c>
      <c r="H760" t="s">
        <v>4953</v>
      </c>
      <c r="I760" t="s">
        <v>4922</v>
      </c>
    </row>
    <row r="761" spans="1:9" x14ac:dyDescent="0.2">
      <c r="A761" t="s">
        <v>5116</v>
      </c>
      <c r="B761" t="s">
        <v>5261</v>
      </c>
      <c r="C761" t="s">
        <v>5211</v>
      </c>
      <c r="D761" t="s">
        <v>6389</v>
      </c>
      <c r="E761">
        <v>47.54</v>
      </c>
      <c r="F761" t="s">
        <v>1831</v>
      </c>
      <c r="G761" t="s">
        <v>1831</v>
      </c>
      <c r="H761" t="s">
        <v>4953</v>
      </c>
      <c r="I761" t="s">
        <v>4922</v>
      </c>
    </row>
    <row r="762" spans="1:9" x14ac:dyDescent="0.2">
      <c r="A762" t="s">
        <v>5118</v>
      </c>
      <c r="B762" t="s">
        <v>5262</v>
      </c>
      <c r="C762" t="s">
        <v>5211</v>
      </c>
      <c r="D762" t="s">
        <v>6389</v>
      </c>
      <c r="E762">
        <v>53.69</v>
      </c>
      <c r="F762" t="s">
        <v>1831</v>
      </c>
      <c r="G762" t="s">
        <v>1831</v>
      </c>
      <c r="H762" t="s">
        <v>4953</v>
      </c>
      <c r="I762" t="s">
        <v>4922</v>
      </c>
    </row>
    <row r="763" spans="1:9" x14ac:dyDescent="0.2">
      <c r="A763" t="s">
        <v>5135</v>
      </c>
      <c r="B763" t="s">
        <v>1997</v>
      </c>
      <c r="C763" t="s">
        <v>5202</v>
      </c>
      <c r="D763" t="s">
        <v>6389</v>
      </c>
      <c r="E763">
        <v>10.79</v>
      </c>
      <c r="F763" t="s">
        <v>1831</v>
      </c>
      <c r="G763" t="s">
        <v>1831</v>
      </c>
      <c r="H763" t="s">
        <v>4953</v>
      </c>
      <c r="I763" t="s">
        <v>4922</v>
      </c>
    </row>
    <row r="764" spans="1:9" x14ac:dyDescent="0.2">
      <c r="A764" t="s">
        <v>5137</v>
      </c>
      <c r="B764" t="s">
        <v>1999</v>
      </c>
      <c r="C764" t="s">
        <v>5263</v>
      </c>
      <c r="D764" t="s">
        <v>6389</v>
      </c>
      <c r="E764">
        <v>11.93</v>
      </c>
      <c r="F764" t="s">
        <v>1831</v>
      </c>
      <c r="G764" t="s">
        <v>1831</v>
      </c>
      <c r="H764" t="s">
        <v>4953</v>
      </c>
      <c r="I764" t="s">
        <v>4922</v>
      </c>
    </row>
    <row r="765" spans="1:9" x14ac:dyDescent="0.2">
      <c r="A765" t="s">
        <v>5138</v>
      </c>
      <c r="B765" t="s">
        <v>2001</v>
      </c>
      <c r="C765" t="s">
        <v>5260</v>
      </c>
      <c r="D765" t="s">
        <v>6389</v>
      </c>
      <c r="E765">
        <v>12.8</v>
      </c>
      <c r="F765" t="s">
        <v>1831</v>
      </c>
      <c r="G765" t="s">
        <v>1831</v>
      </c>
      <c r="H765" t="s">
        <v>4953</v>
      </c>
      <c r="I765" t="s">
        <v>4922</v>
      </c>
    </row>
    <row r="766" spans="1:9" x14ac:dyDescent="0.2">
      <c r="A766" t="s">
        <v>5140</v>
      </c>
      <c r="B766" t="s">
        <v>2003</v>
      </c>
      <c r="C766" t="s">
        <v>5240</v>
      </c>
      <c r="D766" t="s">
        <v>6389</v>
      </c>
      <c r="E766">
        <v>14.58</v>
      </c>
      <c r="F766" t="s">
        <v>1831</v>
      </c>
      <c r="G766" t="s">
        <v>1831</v>
      </c>
      <c r="H766" t="s">
        <v>4953</v>
      </c>
      <c r="I766" t="s">
        <v>4922</v>
      </c>
    </row>
    <row r="767" spans="1:9" x14ac:dyDescent="0.2">
      <c r="A767" t="s">
        <v>5141</v>
      </c>
      <c r="B767" t="s">
        <v>2005</v>
      </c>
      <c r="C767" t="s">
        <v>5264</v>
      </c>
      <c r="D767" t="s">
        <v>6389</v>
      </c>
      <c r="E767">
        <v>15.4</v>
      </c>
      <c r="F767" t="s">
        <v>1831</v>
      </c>
      <c r="G767" t="s">
        <v>1831</v>
      </c>
      <c r="H767" t="s">
        <v>4953</v>
      </c>
      <c r="I767" t="s">
        <v>4922</v>
      </c>
    </row>
    <row r="768" spans="1:9" x14ac:dyDescent="0.2">
      <c r="A768" t="s">
        <v>5143</v>
      </c>
      <c r="B768" t="s">
        <v>2008</v>
      </c>
      <c r="C768" t="s">
        <v>5240</v>
      </c>
      <c r="D768" t="s">
        <v>6389</v>
      </c>
      <c r="E768">
        <v>21.75</v>
      </c>
      <c r="F768" t="s">
        <v>1831</v>
      </c>
      <c r="G768" t="s">
        <v>1831</v>
      </c>
      <c r="H768" t="s">
        <v>4953</v>
      </c>
      <c r="I768" t="s">
        <v>4922</v>
      </c>
    </row>
    <row r="769" spans="1:9" x14ac:dyDescent="0.2">
      <c r="A769" t="s">
        <v>5144</v>
      </c>
      <c r="B769" t="s">
        <v>2010</v>
      </c>
      <c r="C769" t="s">
        <v>5264</v>
      </c>
      <c r="D769" t="s">
        <v>6389</v>
      </c>
      <c r="E769">
        <v>22.52</v>
      </c>
      <c r="F769" t="s">
        <v>1831</v>
      </c>
      <c r="G769" t="s">
        <v>1831</v>
      </c>
      <c r="H769" t="s">
        <v>4953</v>
      </c>
      <c r="I769" t="s">
        <v>4922</v>
      </c>
    </row>
    <row r="770" spans="1:9" x14ac:dyDescent="0.2">
      <c r="A770" t="s">
        <v>5146</v>
      </c>
      <c r="B770" t="s">
        <v>2012</v>
      </c>
      <c r="C770" t="s">
        <v>5240</v>
      </c>
      <c r="D770" t="s">
        <v>6389</v>
      </c>
      <c r="E770">
        <v>25.34</v>
      </c>
      <c r="F770" t="s">
        <v>1831</v>
      </c>
      <c r="G770" t="s">
        <v>1831</v>
      </c>
      <c r="H770" t="s">
        <v>4953</v>
      </c>
      <c r="I770" t="s">
        <v>4922</v>
      </c>
    </row>
    <row r="771" spans="1:9" x14ac:dyDescent="0.2">
      <c r="A771" t="s">
        <v>5147</v>
      </c>
      <c r="B771" t="s">
        <v>2014</v>
      </c>
      <c r="C771" t="s">
        <v>5264</v>
      </c>
      <c r="D771" t="s">
        <v>6389</v>
      </c>
      <c r="E771">
        <v>26.17</v>
      </c>
      <c r="F771" t="s">
        <v>1831</v>
      </c>
      <c r="G771" t="s">
        <v>1831</v>
      </c>
      <c r="H771" t="s">
        <v>4953</v>
      </c>
      <c r="I771" t="s">
        <v>4922</v>
      </c>
    </row>
    <row r="772" spans="1:9" x14ac:dyDescent="0.2">
      <c r="A772" t="s">
        <v>5150</v>
      </c>
      <c r="B772" t="s">
        <v>2016</v>
      </c>
      <c r="C772" t="s">
        <v>5202</v>
      </c>
      <c r="D772" t="s">
        <v>6389</v>
      </c>
      <c r="E772">
        <v>11.84</v>
      </c>
      <c r="F772" t="s">
        <v>1831</v>
      </c>
      <c r="G772" t="s">
        <v>1831</v>
      </c>
      <c r="H772" t="s">
        <v>4953</v>
      </c>
      <c r="I772" t="s">
        <v>4922</v>
      </c>
    </row>
    <row r="773" spans="1:9" x14ac:dyDescent="0.2">
      <c r="A773" t="s">
        <v>5152</v>
      </c>
      <c r="B773" t="s">
        <v>2018</v>
      </c>
      <c r="C773" t="s">
        <v>5202</v>
      </c>
      <c r="D773" t="s">
        <v>6389</v>
      </c>
      <c r="E773">
        <v>13.03</v>
      </c>
      <c r="F773" t="s">
        <v>1831</v>
      </c>
      <c r="G773" t="s">
        <v>1831</v>
      </c>
      <c r="H773" t="s">
        <v>4953</v>
      </c>
      <c r="I773" t="s">
        <v>4922</v>
      </c>
    </row>
    <row r="774" spans="1:9" x14ac:dyDescent="0.2">
      <c r="A774" t="s">
        <v>5153</v>
      </c>
      <c r="B774" t="s">
        <v>2020</v>
      </c>
      <c r="C774" t="s">
        <v>5260</v>
      </c>
      <c r="D774" t="s">
        <v>6389</v>
      </c>
      <c r="E774">
        <v>14.12</v>
      </c>
      <c r="F774" t="s">
        <v>1831</v>
      </c>
      <c r="G774" t="s">
        <v>1831</v>
      </c>
      <c r="H774" t="s">
        <v>4953</v>
      </c>
      <c r="I774" t="s">
        <v>4922</v>
      </c>
    </row>
    <row r="775" spans="1:9" x14ac:dyDescent="0.2">
      <c r="A775" t="s">
        <v>5155</v>
      </c>
      <c r="B775" t="s">
        <v>2022</v>
      </c>
      <c r="C775" t="s">
        <v>5240</v>
      </c>
      <c r="D775" t="s">
        <v>6389</v>
      </c>
      <c r="E775">
        <v>18.53</v>
      </c>
      <c r="F775" t="s">
        <v>1831</v>
      </c>
      <c r="G775" t="s">
        <v>1831</v>
      </c>
      <c r="H775" t="s">
        <v>4953</v>
      </c>
      <c r="I775" t="s">
        <v>4922</v>
      </c>
    </row>
    <row r="776" spans="1:9" x14ac:dyDescent="0.2">
      <c r="A776" t="s">
        <v>5156</v>
      </c>
      <c r="B776" t="s">
        <v>2024</v>
      </c>
      <c r="C776" t="s">
        <v>5264</v>
      </c>
      <c r="D776" t="s">
        <v>6389</v>
      </c>
      <c r="E776">
        <v>19.579999999999998</v>
      </c>
      <c r="F776" t="s">
        <v>1831</v>
      </c>
      <c r="G776" t="s">
        <v>1831</v>
      </c>
      <c r="H776" t="s">
        <v>4953</v>
      </c>
      <c r="I776" t="s">
        <v>4922</v>
      </c>
    </row>
    <row r="777" spans="1:9" x14ac:dyDescent="0.2">
      <c r="A777" t="s">
        <v>5158</v>
      </c>
      <c r="B777" t="s">
        <v>2026</v>
      </c>
      <c r="C777" t="s">
        <v>5240</v>
      </c>
      <c r="D777" t="s">
        <v>6389</v>
      </c>
      <c r="E777">
        <v>22.53</v>
      </c>
      <c r="F777" t="s">
        <v>1831</v>
      </c>
      <c r="G777" t="s">
        <v>1831</v>
      </c>
      <c r="H777" t="s">
        <v>4953</v>
      </c>
      <c r="I777" t="s">
        <v>4922</v>
      </c>
    </row>
    <row r="778" spans="1:9" x14ac:dyDescent="0.2">
      <c r="A778" t="s">
        <v>5159</v>
      </c>
      <c r="B778" t="s">
        <v>2028</v>
      </c>
      <c r="C778" t="s">
        <v>5264</v>
      </c>
      <c r="D778" t="s">
        <v>6389</v>
      </c>
      <c r="E778">
        <v>23.35</v>
      </c>
      <c r="F778" t="s">
        <v>1831</v>
      </c>
      <c r="G778" t="s">
        <v>1831</v>
      </c>
      <c r="H778" t="s">
        <v>4953</v>
      </c>
      <c r="I778" t="s">
        <v>4922</v>
      </c>
    </row>
    <row r="779" spans="1:9" x14ac:dyDescent="0.2">
      <c r="A779" t="s">
        <v>5265</v>
      </c>
      <c r="B779" t="s">
        <v>2030</v>
      </c>
      <c r="C779" t="s">
        <v>5260</v>
      </c>
      <c r="D779" t="s">
        <v>6389</v>
      </c>
      <c r="E779">
        <v>10.75</v>
      </c>
      <c r="F779" t="s">
        <v>1831</v>
      </c>
      <c r="G779" t="s">
        <v>1831</v>
      </c>
      <c r="H779" t="s">
        <v>4953</v>
      </c>
      <c r="I779" t="s">
        <v>4922</v>
      </c>
    </row>
    <row r="780" spans="1:9" x14ac:dyDescent="0.2">
      <c r="A780" t="s">
        <v>5266</v>
      </c>
      <c r="B780" t="s">
        <v>2032</v>
      </c>
      <c r="C780" t="s">
        <v>5264</v>
      </c>
      <c r="D780" t="s">
        <v>6389</v>
      </c>
      <c r="E780">
        <v>13.44</v>
      </c>
      <c r="F780" t="s">
        <v>1831</v>
      </c>
      <c r="G780" t="s">
        <v>1831</v>
      </c>
      <c r="H780" t="s">
        <v>4953</v>
      </c>
      <c r="I780" t="s">
        <v>4922</v>
      </c>
    </row>
    <row r="781" spans="1:9" x14ac:dyDescent="0.2">
      <c r="A781" t="s">
        <v>5267</v>
      </c>
      <c r="B781" t="s">
        <v>2034</v>
      </c>
      <c r="C781" t="s">
        <v>5264</v>
      </c>
      <c r="D781" t="s">
        <v>6389</v>
      </c>
      <c r="E781">
        <v>16.11</v>
      </c>
      <c r="F781" t="s">
        <v>1831</v>
      </c>
      <c r="G781" t="s">
        <v>1831</v>
      </c>
      <c r="H781" t="s">
        <v>4953</v>
      </c>
      <c r="I781" t="s">
        <v>4922</v>
      </c>
    </row>
    <row r="782" spans="1:9" x14ac:dyDescent="0.2">
      <c r="A782" t="s">
        <v>4865</v>
      </c>
      <c r="B782" t="s">
        <v>4867</v>
      </c>
      <c r="C782" t="s">
        <v>1919</v>
      </c>
      <c r="D782" t="s">
        <v>6389</v>
      </c>
      <c r="E782">
        <v>13.29</v>
      </c>
      <c r="F782" t="s">
        <v>1831</v>
      </c>
      <c r="G782" t="s">
        <v>1831</v>
      </c>
      <c r="H782" t="s">
        <v>4953</v>
      </c>
      <c r="I782" t="s">
        <v>4922</v>
      </c>
    </row>
    <row r="783" spans="1:9" x14ac:dyDescent="0.2">
      <c r="A783" t="s">
        <v>1920</v>
      </c>
      <c r="B783" t="s">
        <v>1921</v>
      </c>
      <c r="C783" t="s">
        <v>1922</v>
      </c>
      <c r="D783" t="s">
        <v>6389</v>
      </c>
      <c r="E783">
        <v>14.92</v>
      </c>
      <c r="F783" t="s">
        <v>1831</v>
      </c>
      <c r="G783" t="s">
        <v>1831</v>
      </c>
      <c r="H783" t="s">
        <v>4953</v>
      </c>
      <c r="I783" t="s">
        <v>4922</v>
      </c>
    </row>
    <row r="784" spans="1:9" x14ac:dyDescent="0.2">
      <c r="A784" t="s">
        <v>1923</v>
      </c>
      <c r="B784" t="s">
        <v>1921</v>
      </c>
      <c r="C784" t="s">
        <v>1924</v>
      </c>
      <c r="D784" t="s">
        <v>6389</v>
      </c>
      <c r="E784">
        <v>15.71</v>
      </c>
      <c r="F784" t="s">
        <v>1831</v>
      </c>
      <c r="G784" t="s">
        <v>1831</v>
      </c>
      <c r="H784" t="s">
        <v>4953</v>
      </c>
      <c r="I784" t="s">
        <v>4922</v>
      </c>
    </row>
    <row r="785" spans="1:9" x14ac:dyDescent="0.2">
      <c r="A785" t="s">
        <v>1925</v>
      </c>
      <c r="B785" t="s">
        <v>1926</v>
      </c>
      <c r="C785" t="s">
        <v>1922</v>
      </c>
      <c r="D785" t="s">
        <v>6389</v>
      </c>
      <c r="E785">
        <v>18.04</v>
      </c>
      <c r="F785" t="s">
        <v>1831</v>
      </c>
      <c r="G785" t="s">
        <v>1831</v>
      </c>
      <c r="H785" t="s">
        <v>4953</v>
      </c>
      <c r="I785" t="s">
        <v>4922</v>
      </c>
    </row>
    <row r="786" spans="1:9" x14ac:dyDescent="0.2">
      <c r="A786" t="s">
        <v>1927</v>
      </c>
      <c r="B786" t="s">
        <v>1926</v>
      </c>
      <c r="C786" t="s">
        <v>1924</v>
      </c>
      <c r="D786" t="s">
        <v>6389</v>
      </c>
      <c r="E786">
        <v>19.5</v>
      </c>
      <c r="F786" t="s">
        <v>1831</v>
      </c>
      <c r="G786" t="s">
        <v>1831</v>
      </c>
      <c r="H786" t="s">
        <v>4953</v>
      </c>
      <c r="I786" t="s">
        <v>4922</v>
      </c>
    </row>
    <row r="787" spans="1:9" x14ac:dyDescent="0.2">
      <c r="A787" t="s">
        <v>4864</v>
      </c>
      <c r="B787" t="s">
        <v>4868</v>
      </c>
      <c r="C787" t="s">
        <v>1924</v>
      </c>
      <c r="D787" t="s">
        <v>6389</v>
      </c>
      <c r="E787">
        <v>17.68</v>
      </c>
      <c r="F787" t="s">
        <v>1831</v>
      </c>
      <c r="G787" t="s">
        <v>1831</v>
      </c>
      <c r="H787" t="s">
        <v>4953</v>
      </c>
      <c r="I787" t="s">
        <v>4922</v>
      </c>
    </row>
    <row r="788" spans="1:9" x14ac:dyDescent="0.2">
      <c r="A788" t="s">
        <v>1928</v>
      </c>
      <c r="B788" t="s">
        <v>1929</v>
      </c>
      <c r="C788" t="s">
        <v>1922</v>
      </c>
      <c r="D788" t="s">
        <v>6389</v>
      </c>
      <c r="E788">
        <v>25.25</v>
      </c>
      <c r="F788" t="s">
        <v>1831</v>
      </c>
      <c r="G788" t="s">
        <v>1831</v>
      </c>
      <c r="H788" t="s">
        <v>4953</v>
      </c>
      <c r="I788" t="s">
        <v>4922</v>
      </c>
    </row>
    <row r="789" spans="1:9" x14ac:dyDescent="0.2">
      <c r="A789" t="s">
        <v>1930</v>
      </c>
      <c r="B789" t="s">
        <v>1929</v>
      </c>
      <c r="C789" t="s">
        <v>1924</v>
      </c>
      <c r="D789" t="s">
        <v>6389</v>
      </c>
      <c r="E789">
        <v>26.26</v>
      </c>
      <c r="F789" t="s">
        <v>1831</v>
      </c>
      <c r="G789" t="s">
        <v>1831</v>
      </c>
      <c r="H789" t="s">
        <v>4953</v>
      </c>
      <c r="I789" t="s">
        <v>4922</v>
      </c>
    </row>
    <row r="790" spans="1:9" x14ac:dyDescent="0.2">
      <c r="A790" t="s">
        <v>1931</v>
      </c>
      <c r="B790" t="s">
        <v>1932</v>
      </c>
      <c r="C790" t="s">
        <v>1922</v>
      </c>
      <c r="D790" t="s">
        <v>6389</v>
      </c>
      <c r="E790">
        <v>28.69</v>
      </c>
      <c r="F790" t="s">
        <v>1831</v>
      </c>
      <c r="G790" t="s">
        <v>1831</v>
      </c>
      <c r="H790" t="s">
        <v>4953</v>
      </c>
      <c r="I790" t="s">
        <v>4922</v>
      </c>
    </row>
    <row r="791" spans="1:9" x14ac:dyDescent="0.2">
      <c r="A791" t="s">
        <v>1933</v>
      </c>
      <c r="B791" t="s">
        <v>1932</v>
      </c>
      <c r="C791" t="s">
        <v>1924</v>
      </c>
      <c r="D791" t="s">
        <v>6389</v>
      </c>
      <c r="E791">
        <v>29.62</v>
      </c>
      <c r="F791" t="s">
        <v>1831</v>
      </c>
      <c r="G791" t="s">
        <v>1831</v>
      </c>
      <c r="H791" t="s">
        <v>4953</v>
      </c>
      <c r="I791" t="s">
        <v>4922</v>
      </c>
    </row>
    <row r="792" spans="1:9" x14ac:dyDescent="0.2">
      <c r="A792" t="s">
        <v>1934</v>
      </c>
      <c r="B792" t="s">
        <v>1935</v>
      </c>
      <c r="C792" t="s">
        <v>1922</v>
      </c>
      <c r="D792" t="s">
        <v>6389</v>
      </c>
      <c r="E792">
        <v>9.9600000000000009</v>
      </c>
      <c r="F792" t="s">
        <v>1831</v>
      </c>
      <c r="G792" t="s">
        <v>1831</v>
      </c>
      <c r="H792" t="s">
        <v>4953</v>
      </c>
      <c r="I792" t="s">
        <v>4922</v>
      </c>
    </row>
    <row r="793" spans="1:9" x14ac:dyDescent="0.2">
      <c r="A793" t="s">
        <v>1936</v>
      </c>
      <c r="B793" t="s">
        <v>1935</v>
      </c>
      <c r="C793" t="s">
        <v>1924</v>
      </c>
      <c r="D793" t="s">
        <v>6389</v>
      </c>
      <c r="E793">
        <v>10.91</v>
      </c>
      <c r="F793" t="s">
        <v>1831</v>
      </c>
      <c r="G793" t="s">
        <v>1831</v>
      </c>
      <c r="H793" t="s">
        <v>4953</v>
      </c>
      <c r="I793" t="s">
        <v>4922</v>
      </c>
    </row>
    <row r="794" spans="1:9" x14ac:dyDescent="0.2">
      <c r="A794" t="s">
        <v>1937</v>
      </c>
      <c r="B794" t="s">
        <v>1938</v>
      </c>
      <c r="C794" t="s">
        <v>1922</v>
      </c>
      <c r="D794" t="s">
        <v>6389</v>
      </c>
      <c r="E794">
        <v>11.22</v>
      </c>
      <c r="F794" t="s">
        <v>1831</v>
      </c>
      <c r="G794" t="s">
        <v>1831</v>
      </c>
      <c r="H794" t="s">
        <v>4953</v>
      </c>
      <c r="I794" t="s">
        <v>4922</v>
      </c>
    </row>
    <row r="795" spans="1:9" x14ac:dyDescent="0.2">
      <c r="A795" t="s">
        <v>1939</v>
      </c>
      <c r="B795" t="s">
        <v>1938</v>
      </c>
      <c r="C795" t="s">
        <v>1924</v>
      </c>
      <c r="D795" t="s">
        <v>6389</v>
      </c>
      <c r="E795">
        <v>12.21</v>
      </c>
      <c r="F795" t="s">
        <v>1831</v>
      </c>
      <c r="G795" t="s">
        <v>1831</v>
      </c>
      <c r="H795" t="s">
        <v>4953</v>
      </c>
      <c r="I795" t="s">
        <v>4922</v>
      </c>
    </row>
    <row r="796" spans="1:9" x14ac:dyDescent="0.2">
      <c r="A796" t="s">
        <v>1940</v>
      </c>
      <c r="B796" t="s">
        <v>1941</v>
      </c>
      <c r="C796" t="s">
        <v>1922</v>
      </c>
      <c r="D796" t="s">
        <v>6389</v>
      </c>
      <c r="E796">
        <v>16.11</v>
      </c>
      <c r="F796" t="s">
        <v>1831</v>
      </c>
      <c r="G796" t="s">
        <v>1831</v>
      </c>
      <c r="H796" t="s">
        <v>4953</v>
      </c>
      <c r="I796" t="s">
        <v>4922</v>
      </c>
    </row>
    <row r="797" spans="1:9" x14ac:dyDescent="0.2">
      <c r="A797" t="s">
        <v>1942</v>
      </c>
      <c r="B797" t="s">
        <v>1941</v>
      </c>
      <c r="C797" t="s">
        <v>1924</v>
      </c>
      <c r="D797" t="s">
        <v>6389</v>
      </c>
      <c r="E797">
        <v>16.940000000000001</v>
      </c>
      <c r="F797" t="s">
        <v>1831</v>
      </c>
      <c r="G797" t="s">
        <v>1831</v>
      </c>
      <c r="H797" t="s">
        <v>4953</v>
      </c>
      <c r="I797" t="s">
        <v>4922</v>
      </c>
    </row>
    <row r="798" spans="1:9" x14ac:dyDescent="0.2">
      <c r="A798" t="s">
        <v>1943</v>
      </c>
      <c r="B798" t="s">
        <v>1944</v>
      </c>
      <c r="C798" t="s">
        <v>1922</v>
      </c>
      <c r="D798" t="s">
        <v>6389</v>
      </c>
      <c r="E798">
        <v>19.57</v>
      </c>
      <c r="F798" t="s">
        <v>1831</v>
      </c>
      <c r="G798" t="s">
        <v>1831</v>
      </c>
      <c r="H798" t="s">
        <v>4953</v>
      </c>
      <c r="I798" t="s">
        <v>4922</v>
      </c>
    </row>
    <row r="799" spans="1:9" x14ac:dyDescent="0.2">
      <c r="A799" t="s">
        <v>1945</v>
      </c>
      <c r="B799" t="s">
        <v>1944</v>
      </c>
      <c r="C799" t="s">
        <v>1946</v>
      </c>
      <c r="D799" t="s">
        <v>6389</v>
      </c>
      <c r="E799">
        <v>20.34</v>
      </c>
      <c r="F799" t="s">
        <v>1831</v>
      </c>
      <c r="G799" t="s">
        <v>1831</v>
      </c>
      <c r="H799" t="s">
        <v>4953</v>
      </c>
      <c r="I799" t="s">
        <v>4922</v>
      </c>
    </row>
    <row r="800" spans="1:9" x14ac:dyDescent="0.2">
      <c r="A800" t="s">
        <v>1947</v>
      </c>
      <c r="B800" t="s">
        <v>1948</v>
      </c>
      <c r="C800" t="s">
        <v>1922</v>
      </c>
      <c r="D800" t="s">
        <v>6389</v>
      </c>
      <c r="E800">
        <v>8.7200000000000006</v>
      </c>
      <c r="F800" t="s">
        <v>1831</v>
      </c>
      <c r="G800" t="s">
        <v>1831</v>
      </c>
      <c r="H800" t="s">
        <v>4953</v>
      </c>
      <c r="I800" t="s">
        <v>4922</v>
      </c>
    </row>
    <row r="801" spans="1:9" x14ac:dyDescent="0.2">
      <c r="A801" t="s">
        <v>1949</v>
      </c>
      <c r="B801" t="s">
        <v>1948</v>
      </c>
      <c r="C801" t="s">
        <v>1924</v>
      </c>
      <c r="D801" t="s">
        <v>6389</v>
      </c>
      <c r="E801">
        <v>9.7100000000000009</v>
      </c>
      <c r="F801" t="s">
        <v>1831</v>
      </c>
      <c r="G801" t="s">
        <v>1831</v>
      </c>
      <c r="H801" t="s">
        <v>4953</v>
      </c>
      <c r="I801" t="s">
        <v>4922</v>
      </c>
    </row>
    <row r="802" spans="1:9" x14ac:dyDescent="0.2">
      <c r="A802" t="s">
        <v>1950</v>
      </c>
      <c r="B802" t="s">
        <v>1951</v>
      </c>
      <c r="C802" t="s">
        <v>1922</v>
      </c>
      <c r="D802" t="s">
        <v>6389</v>
      </c>
      <c r="E802">
        <v>9.8000000000000007</v>
      </c>
      <c r="F802" t="s">
        <v>1831</v>
      </c>
      <c r="G802" t="s">
        <v>1831</v>
      </c>
      <c r="H802" t="s">
        <v>4953</v>
      </c>
      <c r="I802" t="s">
        <v>4922</v>
      </c>
    </row>
    <row r="803" spans="1:9" x14ac:dyDescent="0.2">
      <c r="A803" t="s">
        <v>1952</v>
      </c>
      <c r="B803" t="s">
        <v>1951</v>
      </c>
      <c r="C803" t="s">
        <v>1924</v>
      </c>
      <c r="D803" t="s">
        <v>6389</v>
      </c>
      <c r="E803">
        <v>10.79</v>
      </c>
      <c r="F803" t="s">
        <v>1831</v>
      </c>
      <c r="G803" t="s">
        <v>1831</v>
      </c>
      <c r="H803" t="s">
        <v>4953</v>
      </c>
      <c r="I803" t="s">
        <v>4922</v>
      </c>
    </row>
    <row r="804" spans="1:9" x14ac:dyDescent="0.2">
      <c r="A804" t="s">
        <v>1953</v>
      </c>
      <c r="B804" t="s">
        <v>1954</v>
      </c>
      <c r="C804" t="s">
        <v>1922</v>
      </c>
      <c r="D804" t="s">
        <v>6389</v>
      </c>
      <c r="E804">
        <v>13.78</v>
      </c>
      <c r="F804" t="s">
        <v>1831</v>
      </c>
      <c r="G804" t="s">
        <v>1831</v>
      </c>
      <c r="H804" t="s">
        <v>4953</v>
      </c>
      <c r="I804" t="s">
        <v>4922</v>
      </c>
    </row>
    <row r="805" spans="1:9" x14ac:dyDescent="0.2">
      <c r="A805" t="s">
        <v>1955</v>
      </c>
      <c r="B805" t="s">
        <v>1954</v>
      </c>
      <c r="C805" t="s">
        <v>1924</v>
      </c>
      <c r="D805" t="s">
        <v>6389</v>
      </c>
      <c r="E805">
        <v>14.55</v>
      </c>
      <c r="F805" t="s">
        <v>1831</v>
      </c>
      <c r="G805" t="s">
        <v>1831</v>
      </c>
      <c r="H805" t="s">
        <v>4953</v>
      </c>
      <c r="I805" t="s">
        <v>4922</v>
      </c>
    </row>
    <row r="806" spans="1:9" x14ac:dyDescent="0.2">
      <c r="A806" t="s">
        <v>1956</v>
      </c>
      <c r="B806" t="s">
        <v>1957</v>
      </c>
      <c r="C806" t="s">
        <v>1922</v>
      </c>
      <c r="D806" t="s">
        <v>6389</v>
      </c>
      <c r="E806">
        <v>16.96</v>
      </c>
      <c r="F806" t="s">
        <v>1831</v>
      </c>
      <c r="G806" t="s">
        <v>1831</v>
      </c>
      <c r="H806" t="s">
        <v>4953</v>
      </c>
      <c r="I806" t="s">
        <v>4922</v>
      </c>
    </row>
    <row r="807" spans="1:9" x14ac:dyDescent="0.2">
      <c r="A807" t="s">
        <v>1958</v>
      </c>
      <c r="B807" t="s">
        <v>1957</v>
      </c>
      <c r="C807" t="s">
        <v>1924</v>
      </c>
      <c r="D807" t="s">
        <v>6389</v>
      </c>
      <c r="E807">
        <v>17.73</v>
      </c>
      <c r="F807" t="s">
        <v>1831</v>
      </c>
      <c r="G807" t="s">
        <v>1831</v>
      </c>
      <c r="H807" t="s">
        <v>4953</v>
      </c>
      <c r="I807" t="s">
        <v>4922</v>
      </c>
    </row>
    <row r="808" spans="1:9" x14ac:dyDescent="0.2">
      <c r="A808" t="s">
        <v>1959</v>
      </c>
      <c r="B808" t="s">
        <v>1960</v>
      </c>
      <c r="C808" t="s">
        <v>1922</v>
      </c>
      <c r="D808" t="s">
        <v>6389</v>
      </c>
      <c r="E808">
        <v>8.4499999999999993</v>
      </c>
      <c r="F808" t="s">
        <v>1831</v>
      </c>
      <c r="G808" t="s">
        <v>1831</v>
      </c>
      <c r="H808" t="s">
        <v>4953</v>
      </c>
      <c r="I808" t="s">
        <v>4922</v>
      </c>
    </row>
    <row r="809" spans="1:9" x14ac:dyDescent="0.2">
      <c r="A809" t="s">
        <v>1961</v>
      </c>
      <c r="B809" t="s">
        <v>1960</v>
      </c>
      <c r="C809" t="s">
        <v>1924</v>
      </c>
      <c r="D809" t="s">
        <v>6389</v>
      </c>
      <c r="E809">
        <v>9.3699999999999992</v>
      </c>
      <c r="F809" t="s">
        <v>1831</v>
      </c>
      <c r="G809" t="s">
        <v>1831</v>
      </c>
      <c r="H809" t="s">
        <v>4953</v>
      </c>
      <c r="I809" t="s">
        <v>4922</v>
      </c>
    </row>
    <row r="810" spans="1:9" x14ac:dyDescent="0.2">
      <c r="A810" t="s">
        <v>1962</v>
      </c>
      <c r="B810" t="s">
        <v>1963</v>
      </c>
      <c r="C810" t="s">
        <v>1922</v>
      </c>
      <c r="D810" t="s">
        <v>6389</v>
      </c>
      <c r="E810">
        <v>9.44</v>
      </c>
      <c r="F810" t="s">
        <v>1831</v>
      </c>
      <c r="G810" t="s">
        <v>1831</v>
      </c>
      <c r="H810" t="s">
        <v>4953</v>
      </c>
      <c r="I810" t="s">
        <v>4922</v>
      </c>
    </row>
    <row r="811" spans="1:9" x14ac:dyDescent="0.2">
      <c r="A811" t="s">
        <v>1964</v>
      </c>
      <c r="B811" t="s">
        <v>1963</v>
      </c>
      <c r="C811" t="s">
        <v>1924</v>
      </c>
      <c r="D811" t="s">
        <v>6389</v>
      </c>
      <c r="E811">
        <v>10.34</v>
      </c>
      <c r="F811" t="s">
        <v>1831</v>
      </c>
      <c r="G811" t="s">
        <v>1831</v>
      </c>
      <c r="H811" t="s">
        <v>4953</v>
      </c>
      <c r="I811" t="s">
        <v>4922</v>
      </c>
    </row>
    <row r="812" spans="1:9" x14ac:dyDescent="0.2">
      <c r="A812" t="s">
        <v>1965</v>
      </c>
      <c r="B812" t="s">
        <v>1966</v>
      </c>
      <c r="C812" t="s">
        <v>1922</v>
      </c>
      <c r="D812" t="s">
        <v>6389</v>
      </c>
      <c r="E812">
        <v>12.21</v>
      </c>
      <c r="F812" t="s">
        <v>1831</v>
      </c>
      <c r="G812" t="s">
        <v>1831</v>
      </c>
      <c r="H812" t="s">
        <v>4953</v>
      </c>
      <c r="I812" t="s">
        <v>4922</v>
      </c>
    </row>
    <row r="813" spans="1:9" x14ac:dyDescent="0.2">
      <c r="A813" t="s">
        <v>1967</v>
      </c>
      <c r="B813" t="s">
        <v>1966</v>
      </c>
      <c r="C813" t="s">
        <v>1924</v>
      </c>
      <c r="D813" t="s">
        <v>6389</v>
      </c>
      <c r="E813">
        <v>13.19</v>
      </c>
      <c r="F813" t="s">
        <v>1831</v>
      </c>
      <c r="G813" t="s">
        <v>1831</v>
      </c>
      <c r="H813" t="s">
        <v>4953</v>
      </c>
      <c r="I813" t="s">
        <v>4922</v>
      </c>
    </row>
    <row r="814" spans="1:9" x14ac:dyDescent="0.2">
      <c r="A814" t="s">
        <v>1968</v>
      </c>
      <c r="B814" t="s">
        <v>1969</v>
      </c>
      <c r="C814" t="s">
        <v>1922</v>
      </c>
      <c r="D814" t="s">
        <v>6389</v>
      </c>
      <c r="E814">
        <v>14.59</v>
      </c>
      <c r="F814" t="s">
        <v>1831</v>
      </c>
      <c r="G814" t="s">
        <v>1831</v>
      </c>
      <c r="H814" t="s">
        <v>4953</v>
      </c>
      <c r="I814" t="s">
        <v>4922</v>
      </c>
    </row>
    <row r="815" spans="1:9" x14ac:dyDescent="0.2">
      <c r="A815" t="s">
        <v>1970</v>
      </c>
      <c r="B815" t="s">
        <v>1969</v>
      </c>
      <c r="C815" t="s">
        <v>1924</v>
      </c>
      <c r="D815" t="s">
        <v>6389</v>
      </c>
      <c r="E815">
        <v>15.57</v>
      </c>
      <c r="F815" t="s">
        <v>1831</v>
      </c>
      <c r="G815" t="s">
        <v>1831</v>
      </c>
      <c r="H815" t="s">
        <v>4953</v>
      </c>
      <c r="I815" t="s">
        <v>4922</v>
      </c>
    </row>
    <row r="816" spans="1:9" x14ac:dyDescent="0.2">
      <c r="A816" t="s">
        <v>1971</v>
      </c>
      <c r="B816" t="s">
        <v>1972</v>
      </c>
      <c r="C816" t="s">
        <v>1922</v>
      </c>
      <c r="D816" t="s">
        <v>6389</v>
      </c>
      <c r="E816">
        <v>7.39</v>
      </c>
      <c r="F816" t="s">
        <v>1831</v>
      </c>
      <c r="G816" t="s">
        <v>1831</v>
      </c>
      <c r="H816" t="s">
        <v>4953</v>
      </c>
      <c r="I816" t="s">
        <v>4922</v>
      </c>
    </row>
    <row r="817" spans="1:9" x14ac:dyDescent="0.2">
      <c r="A817" t="s">
        <v>1973</v>
      </c>
      <c r="B817" t="s">
        <v>1972</v>
      </c>
      <c r="C817" t="s">
        <v>1924</v>
      </c>
      <c r="D817" t="s">
        <v>6389</v>
      </c>
      <c r="E817">
        <v>8.35</v>
      </c>
      <c r="F817" t="s">
        <v>1831</v>
      </c>
      <c r="G817" t="s">
        <v>1831</v>
      </c>
      <c r="H817" t="s">
        <v>4953</v>
      </c>
      <c r="I817" t="s">
        <v>4922</v>
      </c>
    </row>
    <row r="818" spans="1:9" x14ac:dyDescent="0.2">
      <c r="A818" t="s">
        <v>1974</v>
      </c>
      <c r="B818" t="s">
        <v>1975</v>
      </c>
      <c r="C818" t="s">
        <v>1922</v>
      </c>
      <c r="D818" t="s">
        <v>6389</v>
      </c>
      <c r="E818">
        <v>8.35</v>
      </c>
      <c r="F818" t="s">
        <v>1831</v>
      </c>
      <c r="G818" t="s">
        <v>1831</v>
      </c>
      <c r="H818" t="s">
        <v>4953</v>
      </c>
      <c r="I818" t="s">
        <v>4922</v>
      </c>
    </row>
    <row r="819" spans="1:9" x14ac:dyDescent="0.2">
      <c r="A819" t="s">
        <v>1976</v>
      </c>
      <c r="B819" t="s">
        <v>1975</v>
      </c>
      <c r="C819" t="s">
        <v>1924</v>
      </c>
      <c r="D819" t="s">
        <v>6389</v>
      </c>
      <c r="E819">
        <v>9.18</v>
      </c>
      <c r="F819" t="s">
        <v>1831</v>
      </c>
      <c r="G819" t="s">
        <v>1831</v>
      </c>
      <c r="H819" t="s">
        <v>4953</v>
      </c>
      <c r="I819" t="s">
        <v>4922</v>
      </c>
    </row>
    <row r="820" spans="1:9" x14ac:dyDescent="0.2">
      <c r="A820" t="s">
        <v>1977</v>
      </c>
      <c r="B820" t="s">
        <v>1978</v>
      </c>
      <c r="C820" t="s">
        <v>1922</v>
      </c>
      <c r="D820" t="s">
        <v>6389</v>
      </c>
      <c r="E820">
        <v>10.79</v>
      </c>
      <c r="F820" t="s">
        <v>1831</v>
      </c>
      <c r="G820" t="s">
        <v>1831</v>
      </c>
      <c r="H820" t="s">
        <v>4953</v>
      </c>
      <c r="I820" t="s">
        <v>4922</v>
      </c>
    </row>
    <row r="821" spans="1:9" x14ac:dyDescent="0.2">
      <c r="A821" t="s">
        <v>1979</v>
      </c>
      <c r="B821" t="s">
        <v>1978</v>
      </c>
      <c r="C821" t="s">
        <v>1924</v>
      </c>
      <c r="D821" t="s">
        <v>6389</v>
      </c>
      <c r="E821">
        <v>11.59</v>
      </c>
      <c r="F821" t="s">
        <v>1831</v>
      </c>
      <c r="G821" t="s">
        <v>1831</v>
      </c>
      <c r="H821" t="s">
        <v>4953</v>
      </c>
      <c r="I821" t="s">
        <v>4922</v>
      </c>
    </row>
    <row r="822" spans="1:9" x14ac:dyDescent="0.2">
      <c r="A822" t="s">
        <v>1980</v>
      </c>
      <c r="B822" t="s">
        <v>1981</v>
      </c>
      <c r="C822" t="s">
        <v>1922</v>
      </c>
      <c r="D822" t="s">
        <v>6389</v>
      </c>
      <c r="E822">
        <v>15.33</v>
      </c>
      <c r="F822" t="s">
        <v>1831</v>
      </c>
      <c r="G822" t="s">
        <v>1831</v>
      </c>
      <c r="H822" t="s">
        <v>4953</v>
      </c>
      <c r="I822" t="s">
        <v>4922</v>
      </c>
    </row>
    <row r="823" spans="1:9" x14ac:dyDescent="0.2">
      <c r="A823" t="s">
        <v>1982</v>
      </c>
      <c r="B823" t="s">
        <v>1981</v>
      </c>
      <c r="C823" t="s">
        <v>1924</v>
      </c>
      <c r="D823" t="s">
        <v>6389</v>
      </c>
      <c r="E823">
        <v>16.09</v>
      </c>
      <c r="F823" t="s">
        <v>1831</v>
      </c>
      <c r="G823" t="s">
        <v>1831</v>
      </c>
      <c r="H823" t="s">
        <v>4953</v>
      </c>
      <c r="I823" t="s">
        <v>4922</v>
      </c>
    </row>
    <row r="824" spans="1:9" x14ac:dyDescent="0.2">
      <c r="A824" t="s">
        <v>1983</v>
      </c>
      <c r="B824" t="s">
        <v>1984</v>
      </c>
      <c r="C824" t="s">
        <v>1985</v>
      </c>
      <c r="D824" t="s">
        <v>6389</v>
      </c>
      <c r="E824">
        <v>27.37</v>
      </c>
      <c r="F824" t="s">
        <v>1831</v>
      </c>
      <c r="G824" t="s">
        <v>1831</v>
      </c>
      <c r="H824" t="s">
        <v>4953</v>
      </c>
      <c r="I824" t="s">
        <v>4922</v>
      </c>
    </row>
    <row r="825" spans="1:9" x14ac:dyDescent="0.2">
      <c r="A825" t="s">
        <v>1986</v>
      </c>
      <c r="B825" t="s">
        <v>1987</v>
      </c>
      <c r="C825" t="s">
        <v>1988</v>
      </c>
      <c r="D825" t="s">
        <v>6389</v>
      </c>
      <c r="E825">
        <v>28.18</v>
      </c>
      <c r="F825" t="s">
        <v>1831</v>
      </c>
      <c r="G825" t="s">
        <v>1831</v>
      </c>
      <c r="H825" t="s">
        <v>4953</v>
      </c>
      <c r="I825" t="s">
        <v>4922</v>
      </c>
    </row>
    <row r="826" spans="1:9" x14ac:dyDescent="0.2">
      <c r="A826" t="s">
        <v>1989</v>
      </c>
      <c r="B826" t="s">
        <v>1990</v>
      </c>
      <c r="C826" t="s">
        <v>1991</v>
      </c>
      <c r="D826" t="s">
        <v>6389</v>
      </c>
      <c r="E826">
        <v>31.7</v>
      </c>
      <c r="F826" t="s">
        <v>1831</v>
      </c>
      <c r="G826" t="s">
        <v>1831</v>
      </c>
      <c r="H826" t="s">
        <v>4953</v>
      </c>
      <c r="I826" t="s">
        <v>4922</v>
      </c>
    </row>
    <row r="827" spans="1:9" x14ac:dyDescent="0.2">
      <c r="A827" t="s">
        <v>4863</v>
      </c>
      <c r="B827" t="s">
        <v>1897</v>
      </c>
      <c r="C827" t="s">
        <v>1924</v>
      </c>
      <c r="D827" t="s">
        <v>6389</v>
      </c>
      <c r="E827">
        <v>32.78</v>
      </c>
      <c r="F827" t="s">
        <v>1831</v>
      </c>
      <c r="G827" t="s">
        <v>1831</v>
      </c>
      <c r="H827" t="s">
        <v>4953</v>
      </c>
      <c r="I827" t="s">
        <v>4922</v>
      </c>
    </row>
    <row r="828" spans="1:9" x14ac:dyDescent="0.2">
      <c r="A828" t="s">
        <v>1992</v>
      </c>
      <c r="B828" t="s">
        <v>1993</v>
      </c>
      <c r="C828" t="s">
        <v>1985</v>
      </c>
      <c r="D828" t="s">
        <v>6389</v>
      </c>
      <c r="E828">
        <v>45.59</v>
      </c>
      <c r="F828" t="s">
        <v>1831</v>
      </c>
      <c r="G828" t="s">
        <v>1831</v>
      </c>
      <c r="H828" t="s">
        <v>4953</v>
      </c>
      <c r="I828" t="s">
        <v>4922</v>
      </c>
    </row>
    <row r="829" spans="1:9" x14ac:dyDescent="0.2">
      <c r="A829" t="s">
        <v>1994</v>
      </c>
      <c r="B829" t="s">
        <v>1995</v>
      </c>
      <c r="C829" t="s">
        <v>1985</v>
      </c>
      <c r="D829" t="s">
        <v>6389</v>
      </c>
      <c r="E829">
        <v>51.45</v>
      </c>
      <c r="F829" t="s">
        <v>1831</v>
      </c>
      <c r="G829" t="s">
        <v>1831</v>
      </c>
      <c r="H829" t="s">
        <v>4953</v>
      </c>
      <c r="I829" t="s">
        <v>4922</v>
      </c>
    </row>
    <row r="830" spans="1:9" x14ac:dyDescent="0.2">
      <c r="A830" t="s">
        <v>1996</v>
      </c>
      <c r="B830" t="s">
        <v>1997</v>
      </c>
      <c r="C830" t="s">
        <v>1919</v>
      </c>
      <c r="D830" t="s">
        <v>6389</v>
      </c>
      <c r="E830">
        <v>10.39</v>
      </c>
      <c r="F830" t="s">
        <v>1831</v>
      </c>
      <c r="G830" t="s">
        <v>1831</v>
      </c>
      <c r="H830" t="s">
        <v>4953</v>
      </c>
      <c r="I830" t="s">
        <v>4922</v>
      </c>
    </row>
    <row r="831" spans="1:9" x14ac:dyDescent="0.2">
      <c r="A831" t="s">
        <v>1998</v>
      </c>
      <c r="B831" t="s">
        <v>1999</v>
      </c>
      <c r="C831" t="s">
        <v>1919</v>
      </c>
      <c r="D831" t="s">
        <v>6389</v>
      </c>
      <c r="E831">
        <v>11.48</v>
      </c>
      <c r="F831" t="s">
        <v>1831</v>
      </c>
      <c r="G831" t="s">
        <v>1831</v>
      </c>
      <c r="H831" t="s">
        <v>4953</v>
      </c>
      <c r="I831" t="s">
        <v>4922</v>
      </c>
    </row>
    <row r="832" spans="1:9" x14ac:dyDescent="0.2">
      <c r="A832" t="s">
        <v>2000</v>
      </c>
      <c r="B832" t="s">
        <v>2001</v>
      </c>
      <c r="C832" t="s">
        <v>1988</v>
      </c>
      <c r="D832" t="s">
        <v>6389</v>
      </c>
      <c r="E832">
        <v>12.33</v>
      </c>
      <c r="F832" t="s">
        <v>1831</v>
      </c>
      <c r="G832" t="s">
        <v>1831</v>
      </c>
      <c r="H832" t="s">
        <v>4953</v>
      </c>
      <c r="I832" t="s">
        <v>4922</v>
      </c>
    </row>
    <row r="833" spans="1:9" x14ac:dyDescent="0.2">
      <c r="A833" t="s">
        <v>2002</v>
      </c>
      <c r="B833" t="s">
        <v>2003</v>
      </c>
      <c r="C833" t="s">
        <v>1991</v>
      </c>
      <c r="D833" t="s">
        <v>6389</v>
      </c>
      <c r="E833">
        <v>14.01</v>
      </c>
      <c r="F833" t="s">
        <v>1831</v>
      </c>
      <c r="G833" t="s">
        <v>1831</v>
      </c>
      <c r="H833" t="s">
        <v>4953</v>
      </c>
      <c r="I833" t="s">
        <v>4922</v>
      </c>
    </row>
    <row r="834" spans="1:9" x14ac:dyDescent="0.2">
      <c r="A834" t="s">
        <v>2004</v>
      </c>
      <c r="B834" t="s">
        <v>2005</v>
      </c>
      <c r="C834" t="s">
        <v>2006</v>
      </c>
      <c r="D834" t="s">
        <v>6389</v>
      </c>
      <c r="E834">
        <v>14.8</v>
      </c>
      <c r="F834" t="s">
        <v>1831</v>
      </c>
      <c r="G834" t="s">
        <v>1831</v>
      </c>
      <c r="H834" t="s">
        <v>4953</v>
      </c>
      <c r="I834" t="s">
        <v>4922</v>
      </c>
    </row>
    <row r="835" spans="1:9" x14ac:dyDescent="0.2">
      <c r="A835" t="s">
        <v>2007</v>
      </c>
      <c r="B835" t="s">
        <v>2008</v>
      </c>
      <c r="C835" t="s">
        <v>1991</v>
      </c>
      <c r="D835" t="s">
        <v>6389</v>
      </c>
      <c r="E835">
        <v>20.88</v>
      </c>
      <c r="F835" t="s">
        <v>1831</v>
      </c>
      <c r="G835" t="s">
        <v>1831</v>
      </c>
      <c r="H835" t="s">
        <v>4953</v>
      </c>
      <c r="I835" t="s">
        <v>4922</v>
      </c>
    </row>
    <row r="836" spans="1:9" x14ac:dyDescent="0.2">
      <c r="A836" t="s">
        <v>2009</v>
      </c>
      <c r="B836" t="s">
        <v>2010</v>
      </c>
      <c r="C836" t="s">
        <v>2006</v>
      </c>
      <c r="D836" t="s">
        <v>6389</v>
      </c>
      <c r="E836">
        <v>21.61</v>
      </c>
      <c r="F836" t="s">
        <v>1831</v>
      </c>
      <c r="G836" t="s">
        <v>1831</v>
      </c>
      <c r="H836" t="s">
        <v>4953</v>
      </c>
      <c r="I836" t="s">
        <v>4922</v>
      </c>
    </row>
    <row r="837" spans="1:9" x14ac:dyDescent="0.2">
      <c r="A837" t="s">
        <v>2011</v>
      </c>
      <c r="B837" t="s">
        <v>2012</v>
      </c>
      <c r="C837" t="s">
        <v>1991</v>
      </c>
      <c r="D837" t="s">
        <v>6389</v>
      </c>
      <c r="E837">
        <v>24.3</v>
      </c>
      <c r="F837" t="s">
        <v>1831</v>
      </c>
      <c r="G837" t="s">
        <v>1831</v>
      </c>
      <c r="H837" t="s">
        <v>4953</v>
      </c>
      <c r="I837" t="s">
        <v>4922</v>
      </c>
    </row>
    <row r="838" spans="1:9" x14ac:dyDescent="0.2">
      <c r="A838" t="s">
        <v>2013</v>
      </c>
      <c r="B838" t="s">
        <v>2014</v>
      </c>
      <c r="C838" t="s">
        <v>2006</v>
      </c>
      <c r="D838" t="s">
        <v>6389</v>
      </c>
      <c r="E838">
        <v>25.09</v>
      </c>
      <c r="F838" t="s">
        <v>1831</v>
      </c>
      <c r="G838" t="s">
        <v>1831</v>
      </c>
      <c r="H838" t="s">
        <v>4953</v>
      </c>
      <c r="I838" t="s">
        <v>4922</v>
      </c>
    </row>
    <row r="839" spans="1:9" x14ac:dyDescent="0.2">
      <c r="A839" t="s">
        <v>2015</v>
      </c>
      <c r="B839" t="s">
        <v>2016</v>
      </c>
      <c r="C839" t="s">
        <v>1919</v>
      </c>
      <c r="D839" t="s">
        <v>6389</v>
      </c>
      <c r="E839">
        <v>11.7</v>
      </c>
      <c r="F839" t="s">
        <v>1831</v>
      </c>
      <c r="G839" t="s">
        <v>1831</v>
      </c>
      <c r="H839" t="s">
        <v>4953</v>
      </c>
      <c r="I839" t="s">
        <v>4922</v>
      </c>
    </row>
    <row r="840" spans="1:9" x14ac:dyDescent="0.2">
      <c r="A840" t="s">
        <v>2017</v>
      </c>
      <c r="B840" t="s">
        <v>2018</v>
      </c>
      <c r="C840" t="s">
        <v>1919</v>
      </c>
      <c r="D840" t="s">
        <v>6389</v>
      </c>
      <c r="E840">
        <v>12.84</v>
      </c>
      <c r="F840" t="s">
        <v>1831</v>
      </c>
      <c r="G840" t="s">
        <v>1831</v>
      </c>
      <c r="H840" t="s">
        <v>4953</v>
      </c>
      <c r="I840" t="s">
        <v>4922</v>
      </c>
    </row>
    <row r="841" spans="1:9" x14ac:dyDescent="0.2">
      <c r="A841" t="s">
        <v>2019</v>
      </c>
      <c r="B841" t="s">
        <v>2020</v>
      </c>
      <c r="C841" t="s">
        <v>1988</v>
      </c>
      <c r="D841" t="s">
        <v>6389</v>
      </c>
      <c r="E841">
        <v>13.93</v>
      </c>
      <c r="F841" t="s">
        <v>1831</v>
      </c>
      <c r="G841" t="s">
        <v>1831</v>
      </c>
      <c r="H841" t="s">
        <v>4953</v>
      </c>
      <c r="I841" t="s">
        <v>4922</v>
      </c>
    </row>
    <row r="842" spans="1:9" x14ac:dyDescent="0.2">
      <c r="A842" t="s">
        <v>2021</v>
      </c>
      <c r="B842" t="s">
        <v>2022</v>
      </c>
      <c r="C842" t="s">
        <v>1991</v>
      </c>
      <c r="D842" t="s">
        <v>6389</v>
      </c>
      <c r="E842">
        <v>18.25</v>
      </c>
      <c r="F842" t="s">
        <v>1831</v>
      </c>
      <c r="G842" t="s">
        <v>1831</v>
      </c>
      <c r="H842" t="s">
        <v>4953</v>
      </c>
      <c r="I842" t="s">
        <v>4922</v>
      </c>
    </row>
    <row r="843" spans="1:9" x14ac:dyDescent="0.2">
      <c r="A843" t="s">
        <v>2023</v>
      </c>
      <c r="B843" t="s">
        <v>2024</v>
      </c>
      <c r="C843" t="s">
        <v>2006</v>
      </c>
      <c r="D843" t="s">
        <v>6389</v>
      </c>
      <c r="E843">
        <v>19.28</v>
      </c>
      <c r="F843" t="s">
        <v>1831</v>
      </c>
      <c r="G843" t="s">
        <v>1831</v>
      </c>
      <c r="H843" t="s">
        <v>4953</v>
      </c>
      <c r="I843" t="s">
        <v>4922</v>
      </c>
    </row>
    <row r="844" spans="1:9" x14ac:dyDescent="0.2">
      <c r="A844" t="s">
        <v>2025</v>
      </c>
      <c r="B844" t="s">
        <v>2026</v>
      </c>
      <c r="C844" t="s">
        <v>1991</v>
      </c>
      <c r="D844" t="s">
        <v>6389</v>
      </c>
      <c r="E844">
        <v>22.17</v>
      </c>
      <c r="F844" t="s">
        <v>1831</v>
      </c>
      <c r="G844" t="s">
        <v>1831</v>
      </c>
      <c r="H844" t="s">
        <v>4953</v>
      </c>
      <c r="I844" t="s">
        <v>4922</v>
      </c>
    </row>
    <row r="845" spans="1:9" x14ac:dyDescent="0.2">
      <c r="A845" t="s">
        <v>2027</v>
      </c>
      <c r="B845" t="s">
        <v>2028</v>
      </c>
      <c r="C845" t="s">
        <v>2006</v>
      </c>
      <c r="D845" t="s">
        <v>6389</v>
      </c>
      <c r="E845">
        <v>22.97</v>
      </c>
      <c r="F845" t="s">
        <v>1831</v>
      </c>
      <c r="G845" t="s">
        <v>1831</v>
      </c>
      <c r="H845" t="s">
        <v>4953</v>
      </c>
      <c r="I845" t="s">
        <v>4922</v>
      </c>
    </row>
    <row r="846" spans="1:9" x14ac:dyDescent="0.2">
      <c r="A846" t="s">
        <v>2029</v>
      </c>
      <c r="B846" t="s">
        <v>2030</v>
      </c>
      <c r="C846" t="s">
        <v>1988</v>
      </c>
      <c r="D846" t="s">
        <v>6389</v>
      </c>
      <c r="E846">
        <v>10.62</v>
      </c>
      <c r="F846" t="s">
        <v>1831</v>
      </c>
      <c r="G846" t="s">
        <v>1831</v>
      </c>
      <c r="H846" t="s">
        <v>4953</v>
      </c>
      <c r="I846" t="s">
        <v>4922</v>
      </c>
    </row>
    <row r="847" spans="1:9" x14ac:dyDescent="0.2">
      <c r="A847" t="s">
        <v>2031</v>
      </c>
      <c r="B847" t="s">
        <v>2032</v>
      </c>
      <c r="C847" t="s">
        <v>2006</v>
      </c>
      <c r="D847" t="s">
        <v>6389</v>
      </c>
      <c r="E847">
        <v>13.29</v>
      </c>
      <c r="F847" t="s">
        <v>1831</v>
      </c>
      <c r="G847" t="s">
        <v>1831</v>
      </c>
      <c r="H847" t="s">
        <v>4953</v>
      </c>
      <c r="I847" t="s">
        <v>4922</v>
      </c>
    </row>
    <row r="848" spans="1:9" x14ac:dyDescent="0.2">
      <c r="A848" t="s">
        <v>2033</v>
      </c>
      <c r="B848" t="s">
        <v>2034</v>
      </c>
      <c r="C848" t="s">
        <v>2006</v>
      </c>
      <c r="D848" t="s">
        <v>6389</v>
      </c>
      <c r="E848">
        <v>15.91</v>
      </c>
      <c r="F848" t="s">
        <v>1831</v>
      </c>
      <c r="G848" t="s">
        <v>1831</v>
      </c>
      <c r="H848" t="s">
        <v>4953</v>
      </c>
      <c r="I848" t="s">
        <v>4922</v>
      </c>
    </row>
    <row r="849" spans="1:9" x14ac:dyDescent="0.2">
      <c r="A849" t="s">
        <v>5268</v>
      </c>
      <c r="B849" t="s">
        <v>5269</v>
      </c>
      <c r="C849" t="s">
        <v>5270</v>
      </c>
      <c r="D849" t="s">
        <v>6389</v>
      </c>
      <c r="E849">
        <v>20.440000000000001</v>
      </c>
      <c r="F849" t="s">
        <v>1831</v>
      </c>
      <c r="G849" t="s">
        <v>1831</v>
      </c>
      <c r="H849" t="s">
        <v>4953</v>
      </c>
      <c r="I849" t="s">
        <v>4922</v>
      </c>
    </row>
    <row r="850" spans="1:9" x14ac:dyDescent="0.2">
      <c r="A850" t="s">
        <v>2035</v>
      </c>
      <c r="B850" t="s">
        <v>2036</v>
      </c>
      <c r="C850" t="s">
        <v>2037</v>
      </c>
      <c r="D850" t="s">
        <v>6389</v>
      </c>
      <c r="E850">
        <v>19.670000000000002</v>
      </c>
      <c r="F850" t="s">
        <v>1831</v>
      </c>
      <c r="G850" t="s">
        <v>1831</v>
      </c>
      <c r="H850" t="s">
        <v>4953</v>
      </c>
      <c r="I850" t="s">
        <v>4922</v>
      </c>
    </row>
    <row r="851" spans="1:9" x14ac:dyDescent="0.2">
      <c r="A851" t="s">
        <v>5271</v>
      </c>
      <c r="B851" t="s">
        <v>2038</v>
      </c>
      <c r="C851" t="s">
        <v>5160</v>
      </c>
      <c r="D851" t="s">
        <v>6389</v>
      </c>
      <c r="E851">
        <v>12.62</v>
      </c>
      <c r="F851" t="s">
        <v>1831</v>
      </c>
      <c r="G851" t="s">
        <v>1831</v>
      </c>
      <c r="H851" t="s">
        <v>4955</v>
      </c>
      <c r="I851" t="s">
        <v>4922</v>
      </c>
    </row>
    <row r="852" spans="1:9" x14ac:dyDescent="0.2">
      <c r="A852" t="s">
        <v>5272</v>
      </c>
      <c r="B852" t="s">
        <v>2039</v>
      </c>
      <c r="C852" t="s">
        <v>5160</v>
      </c>
      <c r="D852" t="s">
        <v>6389</v>
      </c>
      <c r="E852">
        <v>8.65</v>
      </c>
      <c r="F852" t="s">
        <v>1831</v>
      </c>
      <c r="G852" t="s">
        <v>1831</v>
      </c>
      <c r="H852" t="s">
        <v>4955</v>
      </c>
      <c r="I852" t="s">
        <v>4922</v>
      </c>
    </row>
    <row r="853" spans="1:9" x14ac:dyDescent="0.2">
      <c r="A853" t="s">
        <v>5273</v>
      </c>
      <c r="B853" t="s">
        <v>2040</v>
      </c>
      <c r="C853" t="s">
        <v>5160</v>
      </c>
      <c r="D853" t="s">
        <v>6389</v>
      </c>
      <c r="E853">
        <v>9.83</v>
      </c>
      <c r="F853" t="s">
        <v>1831</v>
      </c>
      <c r="G853" t="s">
        <v>1831</v>
      </c>
      <c r="H853" t="s">
        <v>4955</v>
      </c>
      <c r="I853" t="s">
        <v>4922</v>
      </c>
    </row>
    <row r="854" spans="1:9" x14ac:dyDescent="0.2">
      <c r="A854" t="s">
        <v>5274</v>
      </c>
      <c r="B854" t="s">
        <v>2041</v>
      </c>
      <c r="C854" t="s">
        <v>5160</v>
      </c>
      <c r="D854" t="s">
        <v>6389</v>
      </c>
      <c r="E854">
        <v>5.46</v>
      </c>
      <c r="F854" t="s">
        <v>1831</v>
      </c>
      <c r="G854" t="s">
        <v>1831</v>
      </c>
      <c r="H854" t="s">
        <v>4955</v>
      </c>
      <c r="I854" t="s">
        <v>4922</v>
      </c>
    </row>
    <row r="855" spans="1:9" x14ac:dyDescent="0.2">
      <c r="A855" t="s">
        <v>5275</v>
      </c>
      <c r="B855" t="s">
        <v>2042</v>
      </c>
      <c r="C855" t="s">
        <v>5160</v>
      </c>
      <c r="D855" t="s">
        <v>6389</v>
      </c>
      <c r="E855">
        <v>23.04</v>
      </c>
      <c r="F855" t="s">
        <v>1831</v>
      </c>
      <c r="G855" t="s">
        <v>1831</v>
      </c>
      <c r="H855" t="s">
        <v>4955</v>
      </c>
      <c r="I855" t="s">
        <v>4922</v>
      </c>
    </row>
    <row r="856" spans="1:9" x14ac:dyDescent="0.2">
      <c r="A856" t="s">
        <v>5276</v>
      </c>
      <c r="B856" t="s">
        <v>2043</v>
      </c>
      <c r="C856" t="s">
        <v>5160</v>
      </c>
      <c r="D856" t="s">
        <v>6389</v>
      </c>
      <c r="E856">
        <v>10.38</v>
      </c>
      <c r="F856" t="s">
        <v>1831</v>
      </c>
      <c r="G856" t="s">
        <v>1831</v>
      </c>
      <c r="H856" t="s">
        <v>4955</v>
      </c>
      <c r="I856" t="s">
        <v>4922</v>
      </c>
    </row>
    <row r="857" spans="1:9" x14ac:dyDescent="0.2">
      <c r="A857" t="s">
        <v>272</v>
      </c>
      <c r="B857" t="s">
        <v>2038</v>
      </c>
      <c r="C857" t="s">
        <v>1831</v>
      </c>
      <c r="D857" t="s">
        <v>6389</v>
      </c>
      <c r="E857">
        <v>11.77</v>
      </c>
      <c r="F857" t="s">
        <v>1831</v>
      </c>
      <c r="G857" t="s">
        <v>4954</v>
      </c>
      <c r="H857" t="s">
        <v>4955</v>
      </c>
      <c r="I857" t="s">
        <v>4922</v>
      </c>
    </row>
    <row r="858" spans="1:9" x14ac:dyDescent="0.2">
      <c r="A858" t="s">
        <v>274</v>
      </c>
      <c r="B858" t="s">
        <v>2039</v>
      </c>
      <c r="C858" t="s">
        <v>1831</v>
      </c>
      <c r="D858" t="s">
        <v>6389</v>
      </c>
      <c r="E858">
        <v>8.15</v>
      </c>
      <c r="F858" t="s">
        <v>1831</v>
      </c>
      <c r="G858" t="s">
        <v>1831</v>
      </c>
      <c r="H858" t="s">
        <v>4955</v>
      </c>
      <c r="I858" t="s">
        <v>4922</v>
      </c>
    </row>
    <row r="859" spans="1:9" x14ac:dyDescent="0.2">
      <c r="A859" t="s">
        <v>1354</v>
      </c>
      <c r="B859" t="s">
        <v>2040</v>
      </c>
      <c r="C859" t="s">
        <v>1831</v>
      </c>
      <c r="D859" t="s">
        <v>6389</v>
      </c>
      <c r="E859">
        <v>8.59</v>
      </c>
      <c r="F859" t="s">
        <v>1831</v>
      </c>
      <c r="G859" t="s">
        <v>1831</v>
      </c>
      <c r="H859" t="s">
        <v>4955</v>
      </c>
      <c r="I859" t="s">
        <v>4922</v>
      </c>
    </row>
    <row r="860" spans="1:9" x14ac:dyDescent="0.2">
      <c r="A860" t="s">
        <v>1355</v>
      </c>
      <c r="B860" t="s">
        <v>2041</v>
      </c>
      <c r="C860" t="s">
        <v>1831</v>
      </c>
      <c r="D860" t="s">
        <v>6389</v>
      </c>
      <c r="E860">
        <v>5.01</v>
      </c>
      <c r="F860" t="s">
        <v>1831</v>
      </c>
      <c r="G860" t="s">
        <v>1831</v>
      </c>
      <c r="H860" t="s">
        <v>4955</v>
      </c>
      <c r="I860" t="s">
        <v>4922</v>
      </c>
    </row>
    <row r="861" spans="1:9" x14ac:dyDescent="0.2">
      <c r="A861" t="s">
        <v>271</v>
      </c>
      <c r="B861" t="s">
        <v>2042</v>
      </c>
      <c r="C861" t="s">
        <v>1831</v>
      </c>
      <c r="D861" t="s">
        <v>6389</v>
      </c>
      <c r="E861">
        <v>21.15</v>
      </c>
      <c r="F861" t="s">
        <v>1831</v>
      </c>
      <c r="G861" t="s">
        <v>1831</v>
      </c>
      <c r="H861" t="s">
        <v>4955</v>
      </c>
      <c r="I861" t="s">
        <v>4922</v>
      </c>
    </row>
    <row r="862" spans="1:9" x14ac:dyDescent="0.2">
      <c r="A862" t="s">
        <v>273</v>
      </c>
      <c r="B862" t="s">
        <v>2043</v>
      </c>
      <c r="C862" t="s">
        <v>1831</v>
      </c>
      <c r="D862" t="s">
        <v>6389</v>
      </c>
      <c r="E862">
        <v>9.41</v>
      </c>
      <c r="F862" t="s">
        <v>1831</v>
      </c>
      <c r="G862" t="s">
        <v>1831</v>
      </c>
      <c r="H862" t="s">
        <v>4955</v>
      </c>
      <c r="I862" t="s">
        <v>4922</v>
      </c>
    </row>
    <row r="863" spans="1:9" x14ac:dyDescent="0.2">
      <c r="A863" t="s">
        <v>277</v>
      </c>
      <c r="B863" t="s">
        <v>2044</v>
      </c>
      <c r="C863" t="s">
        <v>1831</v>
      </c>
      <c r="D863" t="s">
        <v>6389</v>
      </c>
      <c r="E863">
        <v>4.13</v>
      </c>
      <c r="F863" t="s">
        <v>1831</v>
      </c>
      <c r="G863" t="s">
        <v>1831</v>
      </c>
      <c r="H863" t="s">
        <v>4956</v>
      </c>
      <c r="I863" t="s">
        <v>4922</v>
      </c>
    </row>
    <row r="864" spans="1:9" x14ac:dyDescent="0.2">
      <c r="A864" t="s">
        <v>278</v>
      </c>
      <c r="B864" t="s">
        <v>2045</v>
      </c>
      <c r="C864" t="s">
        <v>1831</v>
      </c>
      <c r="D864" t="s">
        <v>6389</v>
      </c>
      <c r="E864">
        <v>2.74</v>
      </c>
      <c r="F864" t="s">
        <v>1831</v>
      </c>
      <c r="G864" t="s">
        <v>4957</v>
      </c>
      <c r="H864" t="s">
        <v>4956</v>
      </c>
      <c r="I864" t="s">
        <v>4922</v>
      </c>
    </row>
    <row r="865" spans="1:9" x14ac:dyDescent="0.2">
      <c r="A865" t="s">
        <v>2046</v>
      </c>
      <c r="B865" t="s">
        <v>2047</v>
      </c>
      <c r="C865" t="s">
        <v>2048</v>
      </c>
      <c r="D865" t="s">
        <v>6389</v>
      </c>
      <c r="E865">
        <v>2.91</v>
      </c>
      <c r="F865" t="s">
        <v>1831</v>
      </c>
      <c r="G865" t="s">
        <v>1831</v>
      </c>
      <c r="H865" t="s">
        <v>4956</v>
      </c>
      <c r="I865" t="s">
        <v>4922</v>
      </c>
    </row>
    <row r="866" spans="1:9" x14ac:dyDescent="0.2">
      <c r="A866" t="s">
        <v>410</v>
      </c>
      <c r="B866" t="s">
        <v>4586</v>
      </c>
      <c r="C866" t="s">
        <v>4587</v>
      </c>
      <c r="D866" t="s">
        <v>6389</v>
      </c>
      <c r="E866">
        <v>3.49</v>
      </c>
      <c r="F866" t="s">
        <v>1831</v>
      </c>
      <c r="G866" t="s">
        <v>1831</v>
      </c>
      <c r="H866" t="s">
        <v>4958</v>
      </c>
      <c r="I866" t="s">
        <v>4922</v>
      </c>
    </row>
    <row r="867" spans="1:9" x14ac:dyDescent="0.2">
      <c r="A867" t="s">
        <v>276</v>
      </c>
      <c r="B867" t="s">
        <v>2049</v>
      </c>
      <c r="C867" t="s">
        <v>2050</v>
      </c>
      <c r="D867" t="s">
        <v>6389</v>
      </c>
      <c r="E867">
        <v>3.06</v>
      </c>
      <c r="F867" t="s">
        <v>1831</v>
      </c>
      <c r="G867" t="s">
        <v>1831</v>
      </c>
      <c r="H867" t="s">
        <v>4958</v>
      </c>
      <c r="I867" t="s">
        <v>4922</v>
      </c>
    </row>
    <row r="868" spans="1:9" x14ac:dyDescent="0.2">
      <c r="A868" t="s">
        <v>275</v>
      </c>
      <c r="B868" t="s">
        <v>2051</v>
      </c>
      <c r="C868" t="s">
        <v>2052</v>
      </c>
      <c r="D868" t="s">
        <v>6389</v>
      </c>
      <c r="E868">
        <v>3.49</v>
      </c>
      <c r="F868" t="s">
        <v>1831</v>
      </c>
      <c r="G868" t="s">
        <v>1831</v>
      </c>
      <c r="H868" t="s">
        <v>4958</v>
      </c>
      <c r="I868" t="s">
        <v>4922</v>
      </c>
    </row>
    <row r="869" spans="1:9" x14ac:dyDescent="0.2">
      <c r="A869" t="s">
        <v>208</v>
      </c>
      <c r="B869" t="s">
        <v>2053</v>
      </c>
      <c r="C869" t="s">
        <v>2054</v>
      </c>
      <c r="D869" t="s">
        <v>6389</v>
      </c>
      <c r="E869">
        <v>11.28</v>
      </c>
      <c r="F869" t="s">
        <v>1831</v>
      </c>
      <c r="G869" t="s">
        <v>1831</v>
      </c>
      <c r="H869" t="s">
        <v>4959</v>
      </c>
      <c r="I869" t="s">
        <v>4960</v>
      </c>
    </row>
    <row r="870" spans="1:9" x14ac:dyDescent="0.2">
      <c r="A870" t="s">
        <v>210</v>
      </c>
      <c r="B870" t="s">
        <v>2055</v>
      </c>
      <c r="C870" t="s">
        <v>2054</v>
      </c>
      <c r="D870" t="s">
        <v>6389</v>
      </c>
      <c r="E870">
        <v>12.78</v>
      </c>
      <c r="F870" t="s">
        <v>1831</v>
      </c>
      <c r="G870" t="s">
        <v>1831</v>
      </c>
      <c r="H870" t="s">
        <v>4959</v>
      </c>
      <c r="I870" t="s">
        <v>4960</v>
      </c>
    </row>
    <row r="871" spans="1:9" x14ac:dyDescent="0.2">
      <c r="A871" t="s">
        <v>212</v>
      </c>
      <c r="B871" t="s">
        <v>2056</v>
      </c>
      <c r="C871" t="s">
        <v>2054</v>
      </c>
      <c r="D871" t="s">
        <v>6389</v>
      </c>
      <c r="E871">
        <v>19.87</v>
      </c>
      <c r="F871" t="s">
        <v>1831</v>
      </c>
      <c r="G871" t="s">
        <v>1831</v>
      </c>
      <c r="H871" t="s">
        <v>4959</v>
      </c>
      <c r="I871" t="s">
        <v>4960</v>
      </c>
    </row>
    <row r="872" spans="1:9" x14ac:dyDescent="0.2">
      <c r="A872" t="s">
        <v>214</v>
      </c>
      <c r="B872" t="s">
        <v>2057</v>
      </c>
      <c r="C872" t="s">
        <v>2054</v>
      </c>
      <c r="D872" t="s">
        <v>6389</v>
      </c>
      <c r="E872">
        <v>29.35</v>
      </c>
      <c r="F872" t="s">
        <v>1831</v>
      </c>
      <c r="G872" t="s">
        <v>1831</v>
      </c>
      <c r="H872" t="s">
        <v>4959</v>
      </c>
      <c r="I872" t="s">
        <v>4960</v>
      </c>
    </row>
    <row r="873" spans="1:9" x14ac:dyDescent="0.2">
      <c r="A873" t="s">
        <v>215</v>
      </c>
      <c r="B873" t="s">
        <v>2058</v>
      </c>
      <c r="C873" t="s">
        <v>2054</v>
      </c>
      <c r="D873" t="s">
        <v>6389</v>
      </c>
      <c r="E873">
        <v>34.67</v>
      </c>
      <c r="F873" t="s">
        <v>1831</v>
      </c>
      <c r="G873" t="s">
        <v>1831</v>
      </c>
      <c r="H873" t="s">
        <v>4959</v>
      </c>
      <c r="I873" t="s">
        <v>4960</v>
      </c>
    </row>
    <row r="874" spans="1:9" x14ac:dyDescent="0.2">
      <c r="A874" t="s">
        <v>5277</v>
      </c>
      <c r="B874" t="s">
        <v>5278</v>
      </c>
      <c r="C874" t="s">
        <v>5279</v>
      </c>
      <c r="D874" t="s">
        <v>6389</v>
      </c>
      <c r="E874">
        <v>14.8</v>
      </c>
      <c r="F874" t="s">
        <v>1831</v>
      </c>
      <c r="G874" t="s">
        <v>1831</v>
      </c>
      <c r="H874" t="s">
        <v>4959</v>
      </c>
      <c r="I874" t="s">
        <v>4960</v>
      </c>
    </row>
    <row r="875" spans="1:9" x14ac:dyDescent="0.2">
      <c r="A875" t="s">
        <v>5280</v>
      </c>
      <c r="B875" t="s">
        <v>2036</v>
      </c>
      <c r="C875" t="s">
        <v>5281</v>
      </c>
      <c r="D875" t="s">
        <v>6389</v>
      </c>
      <c r="E875">
        <v>16</v>
      </c>
      <c r="F875" t="s">
        <v>1831</v>
      </c>
      <c r="G875" t="s">
        <v>1831</v>
      </c>
      <c r="H875" t="s">
        <v>4959</v>
      </c>
      <c r="I875" t="s">
        <v>4960</v>
      </c>
    </row>
    <row r="876" spans="1:9" x14ac:dyDescent="0.2">
      <c r="A876" t="s">
        <v>5282</v>
      </c>
      <c r="B876" t="s">
        <v>2065</v>
      </c>
      <c r="C876" t="s">
        <v>5283</v>
      </c>
      <c r="D876" t="s">
        <v>6389</v>
      </c>
      <c r="E876">
        <v>28.72</v>
      </c>
      <c r="F876" t="s">
        <v>1831</v>
      </c>
      <c r="G876" t="s">
        <v>1831</v>
      </c>
      <c r="H876" t="s">
        <v>4959</v>
      </c>
      <c r="I876" t="s">
        <v>4960</v>
      </c>
    </row>
    <row r="877" spans="1:9" x14ac:dyDescent="0.2">
      <c r="A877" t="s">
        <v>5284</v>
      </c>
      <c r="B877" t="s">
        <v>5285</v>
      </c>
      <c r="C877" t="s">
        <v>5286</v>
      </c>
      <c r="D877" t="s">
        <v>6389</v>
      </c>
      <c r="E877">
        <v>31.65</v>
      </c>
      <c r="F877" t="s">
        <v>1831</v>
      </c>
      <c r="G877" t="s">
        <v>1831</v>
      </c>
      <c r="H877" t="s">
        <v>4959</v>
      </c>
      <c r="I877" t="s">
        <v>4960</v>
      </c>
    </row>
    <row r="878" spans="1:9" x14ac:dyDescent="0.2">
      <c r="A878" t="s">
        <v>5287</v>
      </c>
      <c r="B878" t="s">
        <v>2068</v>
      </c>
      <c r="C878" t="s">
        <v>5283</v>
      </c>
      <c r="D878" t="s">
        <v>6389</v>
      </c>
      <c r="E878">
        <v>34.01</v>
      </c>
      <c r="F878" t="s">
        <v>1831</v>
      </c>
      <c r="G878" t="s">
        <v>1831</v>
      </c>
      <c r="H878" t="s">
        <v>4959</v>
      </c>
      <c r="I878" t="s">
        <v>4960</v>
      </c>
    </row>
    <row r="879" spans="1:9" x14ac:dyDescent="0.2">
      <c r="A879" t="s">
        <v>5288</v>
      </c>
      <c r="B879" t="s">
        <v>5289</v>
      </c>
      <c r="C879" t="s">
        <v>5290</v>
      </c>
      <c r="D879" t="s">
        <v>6389</v>
      </c>
      <c r="E879">
        <v>37.5</v>
      </c>
      <c r="F879" t="s">
        <v>1831</v>
      </c>
      <c r="G879" t="s">
        <v>1831</v>
      </c>
      <c r="H879" t="s">
        <v>4959</v>
      </c>
      <c r="I879" t="s">
        <v>4960</v>
      </c>
    </row>
    <row r="880" spans="1:9" x14ac:dyDescent="0.2">
      <c r="A880" t="s">
        <v>5291</v>
      </c>
      <c r="B880" t="s">
        <v>2071</v>
      </c>
      <c r="C880" t="s">
        <v>5292</v>
      </c>
      <c r="D880" t="s">
        <v>6389</v>
      </c>
      <c r="E880">
        <v>8.3699999999999992</v>
      </c>
      <c r="F880" t="s">
        <v>1831</v>
      </c>
      <c r="G880" t="s">
        <v>1831</v>
      </c>
      <c r="H880" t="s">
        <v>4959</v>
      </c>
      <c r="I880" t="s">
        <v>4960</v>
      </c>
    </row>
    <row r="881" spans="1:9" x14ac:dyDescent="0.2">
      <c r="A881" t="s">
        <v>5293</v>
      </c>
      <c r="B881" t="s">
        <v>5294</v>
      </c>
      <c r="C881" t="s">
        <v>5295</v>
      </c>
      <c r="D881" t="s">
        <v>6389</v>
      </c>
      <c r="E881">
        <v>9.44</v>
      </c>
      <c r="F881" t="s">
        <v>1831</v>
      </c>
      <c r="G881" t="s">
        <v>1831</v>
      </c>
      <c r="H881" t="s">
        <v>4959</v>
      </c>
      <c r="I881" t="s">
        <v>4960</v>
      </c>
    </row>
    <row r="882" spans="1:9" x14ac:dyDescent="0.2">
      <c r="A882" t="s">
        <v>5296</v>
      </c>
      <c r="B882" t="s">
        <v>2075</v>
      </c>
      <c r="C882" t="s">
        <v>5283</v>
      </c>
      <c r="D882" t="s">
        <v>6389</v>
      </c>
      <c r="E882">
        <v>17.22</v>
      </c>
      <c r="F882" t="s">
        <v>1831</v>
      </c>
      <c r="G882" t="s">
        <v>1831</v>
      </c>
      <c r="H882" t="s">
        <v>4959</v>
      </c>
      <c r="I882" t="s">
        <v>4960</v>
      </c>
    </row>
    <row r="883" spans="1:9" x14ac:dyDescent="0.2">
      <c r="A883" t="s">
        <v>5297</v>
      </c>
      <c r="B883" t="s">
        <v>5298</v>
      </c>
      <c r="C883" t="s">
        <v>5299</v>
      </c>
      <c r="D883" t="s">
        <v>6389</v>
      </c>
      <c r="E883">
        <v>19.64</v>
      </c>
      <c r="F883" t="s">
        <v>1831</v>
      </c>
      <c r="G883" t="s">
        <v>1831</v>
      </c>
      <c r="H883" t="s">
        <v>4959</v>
      </c>
      <c r="I883" t="s">
        <v>4960</v>
      </c>
    </row>
    <row r="884" spans="1:9" x14ac:dyDescent="0.2">
      <c r="A884" t="s">
        <v>5300</v>
      </c>
      <c r="B884" t="s">
        <v>5301</v>
      </c>
      <c r="C884" t="s">
        <v>5302</v>
      </c>
      <c r="D884" t="s">
        <v>6389</v>
      </c>
      <c r="E884">
        <v>20.190000000000001</v>
      </c>
      <c r="F884" t="s">
        <v>1831</v>
      </c>
      <c r="G884" t="s">
        <v>1831</v>
      </c>
      <c r="H884" t="s">
        <v>4959</v>
      </c>
      <c r="I884" t="s">
        <v>4960</v>
      </c>
    </row>
    <row r="885" spans="1:9" x14ac:dyDescent="0.2">
      <c r="A885" t="s">
        <v>5303</v>
      </c>
      <c r="B885" t="s">
        <v>2080</v>
      </c>
      <c r="C885" t="s">
        <v>5283</v>
      </c>
      <c r="D885" t="s">
        <v>6389</v>
      </c>
      <c r="E885">
        <v>21.21</v>
      </c>
      <c r="F885" t="s">
        <v>1831</v>
      </c>
      <c r="G885" t="s">
        <v>1831</v>
      </c>
      <c r="H885" t="s">
        <v>4959</v>
      </c>
      <c r="I885" t="s">
        <v>4960</v>
      </c>
    </row>
    <row r="886" spans="1:9" x14ac:dyDescent="0.2">
      <c r="A886" t="s">
        <v>5304</v>
      </c>
      <c r="B886" t="s">
        <v>2083</v>
      </c>
      <c r="C886" t="s">
        <v>5305</v>
      </c>
      <c r="D886" t="s">
        <v>6389</v>
      </c>
      <c r="E886">
        <v>7.86</v>
      </c>
      <c r="F886" t="s">
        <v>1831</v>
      </c>
      <c r="G886" t="s">
        <v>1831</v>
      </c>
      <c r="H886" t="s">
        <v>4959</v>
      </c>
      <c r="I886" t="s">
        <v>4960</v>
      </c>
    </row>
    <row r="887" spans="1:9" x14ac:dyDescent="0.2">
      <c r="A887" t="s">
        <v>5306</v>
      </c>
      <c r="B887" t="s">
        <v>2083</v>
      </c>
      <c r="C887" t="s">
        <v>5307</v>
      </c>
      <c r="D887" t="s">
        <v>6389</v>
      </c>
      <c r="E887">
        <v>12.28</v>
      </c>
      <c r="F887" t="s">
        <v>1831</v>
      </c>
      <c r="G887" t="s">
        <v>1831</v>
      </c>
      <c r="H887" t="s">
        <v>4959</v>
      </c>
      <c r="I887" t="s">
        <v>4960</v>
      </c>
    </row>
    <row r="888" spans="1:9" x14ac:dyDescent="0.2">
      <c r="A888" t="s">
        <v>5308</v>
      </c>
      <c r="B888" t="s">
        <v>2085</v>
      </c>
      <c r="C888" t="s">
        <v>5283</v>
      </c>
      <c r="D888" t="s">
        <v>6389</v>
      </c>
      <c r="E888">
        <v>13.26</v>
      </c>
      <c r="F888" t="s">
        <v>1831</v>
      </c>
      <c r="G888" t="s">
        <v>1831</v>
      </c>
      <c r="H888" t="s">
        <v>4959</v>
      </c>
      <c r="I888" t="s">
        <v>4960</v>
      </c>
    </row>
    <row r="889" spans="1:9" x14ac:dyDescent="0.2">
      <c r="A889" t="s">
        <v>5309</v>
      </c>
      <c r="B889" t="s">
        <v>2086</v>
      </c>
      <c r="C889" t="s">
        <v>5283</v>
      </c>
      <c r="D889" t="s">
        <v>6389</v>
      </c>
      <c r="E889">
        <v>17.48</v>
      </c>
      <c r="F889" t="s">
        <v>1831</v>
      </c>
      <c r="G889" t="s">
        <v>1831</v>
      </c>
      <c r="H889" t="s">
        <v>4959</v>
      </c>
      <c r="I889" t="s">
        <v>4960</v>
      </c>
    </row>
    <row r="890" spans="1:9" x14ac:dyDescent="0.2">
      <c r="A890" t="s">
        <v>5310</v>
      </c>
      <c r="B890" t="s">
        <v>2087</v>
      </c>
      <c r="C890" t="s">
        <v>5283</v>
      </c>
      <c r="D890" t="s">
        <v>6389</v>
      </c>
      <c r="E890">
        <v>40.25</v>
      </c>
      <c r="F890" t="s">
        <v>1831</v>
      </c>
      <c r="G890" t="s">
        <v>1831</v>
      </c>
      <c r="H890" t="s">
        <v>4959</v>
      </c>
      <c r="I890" t="s">
        <v>4960</v>
      </c>
    </row>
    <row r="891" spans="1:9" x14ac:dyDescent="0.2">
      <c r="A891" t="s">
        <v>5311</v>
      </c>
      <c r="B891" t="s">
        <v>2088</v>
      </c>
      <c r="C891" t="s">
        <v>5283</v>
      </c>
      <c r="D891" t="s">
        <v>6389</v>
      </c>
      <c r="E891">
        <v>58.73</v>
      </c>
      <c r="F891" t="s">
        <v>1831</v>
      </c>
      <c r="G891" t="s">
        <v>1831</v>
      </c>
      <c r="H891" t="s">
        <v>4959</v>
      </c>
      <c r="I891" t="s">
        <v>4960</v>
      </c>
    </row>
    <row r="892" spans="1:9" x14ac:dyDescent="0.2">
      <c r="A892" t="s">
        <v>5312</v>
      </c>
      <c r="B892" t="s">
        <v>2089</v>
      </c>
      <c r="C892" t="s">
        <v>5283</v>
      </c>
      <c r="D892" t="s">
        <v>6389</v>
      </c>
      <c r="E892">
        <v>66.5</v>
      </c>
      <c r="F892" t="s">
        <v>1831</v>
      </c>
      <c r="G892" t="s">
        <v>1831</v>
      </c>
      <c r="H892" t="s">
        <v>4959</v>
      </c>
      <c r="I892" t="s">
        <v>4960</v>
      </c>
    </row>
    <row r="893" spans="1:9" x14ac:dyDescent="0.2">
      <c r="A893" t="s">
        <v>5313</v>
      </c>
      <c r="B893" t="s">
        <v>5314</v>
      </c>
      <c r="C893" t="s">
        <v>5270</v>
      </c>
      <c r="D893" t="s">
        <v>6389</v>
      </c>
      <c r="E893">
        <v>70.25</v>
      </c>
      <c r="F893" t="s">
        <v>1831</v>
      </c>
      <c r="G893" t="s">
        <v>1831</v>
      </c>
      <c r="H893" t="s">
        <v>4959</v>
      </c>
      <c r="I893" t="s">
        <v>4960</v>
      </c>
    </row>
    <row r="894" spans="1:9" x14ac:dyDescent="0.2">
      <c r="A894" t="s">
        <v>5315</v>
      </c>
      <c r="B894" t="s">
        <v>2092</v>
      </c>
      <c r="C894" t="s">
        <v>5283</v>
      </c>
      <c r="D894" t="s">
        <v>6389</v>
      </c>
      <c r="E894">
        <v>13.75</v>
      </c>
      <c r="F894" t="s">
        <v>1831</v>
      </c>
      <c r="G894" t="s">
        <v>1831</v>
      </c>
      <c r="H894" t="s">
        <v>4959</v>
      </c>
      <c r="I894" t="s">
        <v>4960</v>
      </c>
    </row>
    <row r="895" spans="1:9" x14ac:dyDescent="0.2">
      <c r="A895" t="s">
        <v>5316</v>
      </c>
      <c r="B895" t="s">
        <v>5317</v>
      </c>
      <c r="C895" t="s">
        <v>5318</v>
      </c>
      <c r="D895" t="s">
        <v>6389</v>
      </c>
      <c r="E895">
        <v>17.239999999999998</v>
      </c>
      <c r="F895" t="s">
        <v>1831</v>
      </c>
      <c r="G895" t="s">
        <v>1831</v>
      </c>
      <c r="H895" t="s">
        <v>4959</v>
      </c>
      <c r="I895" t="s">
        <v>4960</v>
      </c>
    </row>
    <row r="896" spans="1:9" x14ac:dyDescent="0.2">
      <c r="A896" t="s">
        <v>5319</v>
      </c>
      <c r="B896" t="s">
        <v>2095</v>
      </c>
      <c r="C896" t="s">
        <v>5283</v>
      </c>
      <c r="D896" t="s">
        <v>6389</v>
      </c>
      <c r="E896">
        <v>22.36</v>
      </c>
      <c r="F896" t="s">
        <v>1831</v>
      </c>
      <c r="G896" t="s">
        <v>1831</v>
      </c>
      <c r="H896" t="s">
        <v>4959</v>
      </c>
      <c r="I896" t="s">
        <v>4960</v>
      </c>
    </row>
    <row r="897" spans="1:9" x14ac:dyDescent="0.2">
      <c r="A897" t="s">
        <v>5320</v>
      </c>
      <c r="B897" t="s">
        <v>2096</v>
      </c>
      <c r="C897" t="s">
        <v>5283</v>
      </c>
      <c r="D897" t="s">
        <v>6389</v>
      </c>
      <c r="E897">
        <v>26.22</v>
      </c>
      <c r="F897" t="s">
        <v>1831</v>
      </c>
      <c r="G897" t="s">
        <v>1831</v>
      </c>
      <c r="H897" t="s">
        <v>4959</v>
      </c>
      <c r="I897" t="s">
        <v>4960</v>
      </c>
    </row>
    <row r="898" spans="1:9" x14ac:dyDescent="0.2">
      <c r="A898" t="s">
        <v>174</v>
      </c>
      <c r="B898" t="s">
        <v>2059</v>
      </c>
      <c r="C898" t="s">
        <v>2060</v>
      </c>
      <c r="D898" t="s">
        <v>6389</v>
      </c>
      <c r="E898">
        <v>15.36</v>
      </c>
      <c r="F898" t="s">
        <v>1831</v>
      </c>
      <c r="G898" t="s">
        <v>1831</v>
      </c>
      <c r="H898" t="s">
        <v>4959</v>
      </c>
      <c r="I898" t="s">
        <v>4960</v>
      </c>
    </row>
    <row r="899" spans="1:9" x14ac:dyDescent="0.2">
      <c r="A899" t="s">
        <v>175</v>
      </c>
      <c r="B899" t="s">
        <v>2059</v>
      </c>
      <c r="C899" t="s">
        <v>2061</v>
      </c>
      <c r="D899" t="s">
        <v>6389</v>
      </c>
      <c r="E899">
        <v>14.29</v>
      </c>
      <c r="F899" t="s">
        <v>1831</v>
      </c>
      <c r="G899" t="s">
        <v>1831</v>
      </c>
      <c r="H899" t="s">
        <v>4959</v>
      </c>
      <c r="I899" t="s">
        <v>4960</v>
      </c>
    </row>
    <row r="900" spans="1:9" x14ac:dyDescent="0.2">
      <c r="A900" t="s">
        <v>176</v>
      </c>
      <c r="B900" t="s">
        <v>2062</v>
      </c>
      <c r="C900" t="s">
        <v>2063</v>
      </c>
      <c r="D900" t="s">
        <v>6389</v>
      </c>
      <c r="E900">
        <v>16.66</v>
      </c>
      <c r="F900" t="s">
        <v>1831</v>
      </c>
      <c r="G900" t="s">
        <v>5101</v>
      </c>
      <c r="H900" t="s">
        <v>4959</v>
      </c>
      <c r="I900" t="s">
        <v>4960</v>
      </c>
    </row>
    <row r="901" spans="1:9" x14ac:dyDescent="0.2">
      <c r="A901" t="s">
        <v>177</v>
      </c>
      <c r="B901" t="s">
        <v>2062</v>
      </c>
      <c r="C901" t="s">
        <v>2064</v>
      </c>
      <c r="D901" t="s">
        <v>6389</v>
      </c>
      <c r="E901">
        <v>15.41</v>
      </c>
      <c r="F901" t="s">
        <v>1831</v>
      </c>
      <c r="G901" t="s">
        <v>1831</v>
      </c>
      <c r="H901" t="s">
        <v>4959</v>
      </c>
      <c r="I901" t="s">
        <v>4960</v>
      </c>
    </row>
    <row r="902" spans="1:9" x14ac:dyDescent="0.2">
      <c r="A902" t="s">
        <v>179</v>
      </c>
      <c r="B902" t="s">
        <v>2065</v>
      </c>
      <c r="C902" t="s">
        <v>2063</v>
      </c>
      <c r="D902" t="s">
        <v>6389</v>
      </c>
      <c r="E902">
        <v>27.65</v>
      </c>
      <c r="F902" t="s">
        <v>1831</v>
      </c>
      <c r="G902" t="s">
        <v>5102</v>
      </c>
      <c r="H902" t="s">
        <v>4959</v>
      </c>
      <c r="I902" t="s">
        <v>4960</v>
      </c>
    </row>
    <row r="903" spans="1:9" x14ac:dyDescent="0.2">
      <c r="A903" t="s">
        <v>2066</v>
      </c>
      <c r="B903" t="s">
        <v>2065</v>
      </c>
      <c r="C903" t="s">
        <v>2067</v>
      </c>
      <c r="D903" t="s">
        <v>6389</v>
      </c>
      <c r="E903">
        <v>30.46</v>
      </c>
      <c r="F903" t="s">
        <v>1831</v>
      </c>
      <c r="G903" t="s">
        <v>1831</v>
      </c>
      <c r="H903" t="s">
        <v>4959</v>
      </c>
      <c r="I903" t="s">
        <v>4960</v>
      </c>
    </row>
    <row r="904" spans="1:9" x14ac:dyDescent="0.2">
      <c r="A904" t="s">
        <v>182</v>
      </c>
      <c r="B904" t="s">
        <v>2068</v>
      </c>
      <c r="C904" t="s">
        <v>2063</v>
      </c>
      <c r="D904" t="s">
        <v>6389</v>
      </c>
      <c r="E904">
        <v>32.75</v>
      </c>
      <c r="F904" t="s">
        <v>1831</v>
      </c>
      <c r="G904" t="s">
        <v>4961</v>
      </c>
      <c r="H904" t="s">
        <v>4959</v>
      </c>
      <c r="I904" t="s">
        <v>4960</v>
      </c>
    </row>
    <row r="905" spans="1:9" x14ac:dyDescent="0.2">
      <c r="A905" t="s">
        <v>2069</v>
      </c>
      <c r="B905" t="s">
        <v>2068</v>
      </c>
      <c r="C905" t="s">
        <v>2070</v>
      </c>
      <c r="D905" t="s">
        <v>6389</v>
      </c>
      <c r="E905">
        <v>36.11</v>
      </c>
      <c r="F905" t="s">
        <v>1831</v>
      </c>
      <c r="G905" t="s">
        <v>1831</v>
      </c>
      <c r="H905" t="s">
        <v>4959</v>
      </c>
      <c r="I905" t="s">
        <v>4960</v>
      </c>
    </row>
    <row r="906" spans="1:9" x14ac:dyDescent="0.2">
      <c r="A906" t="s">
        <v>1349</v>
      </c>
      <c r="B906" t="s">
        <v>2071</v>
      </c>
      <c r="C906" t="s">
        <v>2072</v>
      </c>
      <c r="D906" t="s">
        <v>6389</v>
      </c>
      <c r="E906">
        <v>8.1</v>
      </c>
      <c r="F906" t="s">
        <v>1831</v>
      </c>
      <c r="G906" t="s">
        <v>1831</v>
      </c>
      <c r="H906" t="s">
        <v>4959</v>
      </c>
      <c r="I906" t="s">
        <v>4960</v>
      </c>
    </row>
    <row r="907" spans="1:9" x14ac:dyDescent="0.2">
      <c r="A907" t="s">
        <v>196</v>
      </c>
      <c r="B907" t="s">
        <v>2073</v>
      </c>
      <c r="C907" t="s">
        <v>2063</v>
      </c>
      <c r="D907" t="s">
        <v>6389</v>
      </c>
      <c r="E907">
        <v>9.9700000000000006</v>
      </c>
      <c r="F907" t="s">
        <v>1831</v>
      </c>
      <c r="G907" t="s">
        <v>1831</v>
      </c>
      <c r="H907" t="s">
        <v>4959</v>
      </c>
      <c r="I907" t="s">
        <v>4960</v>
      </c>
    </row>
    <row r="908" spans="1:9" x14ac:dyDescent="0.2">
      <c r="A908" t="s">
        <v>197</v>
      </c>
      <c r="B908" t="s">
        <v>2073</v>
      </c>
      <c r="C908" t="s">
        <v>2074</v>
      </c>
      <c r="D908" t="s">
        <v>6389</v>
      </c>
      <c r="E908">
        <v>9.1300000000000008</v>
      </c>
      <c r="F908" t="s">
        <v>1831</v>
      </c>
      <c r="G908" t="s">
        <v>1831</v>
      </c>
      <c r="H908" t="s">
        <v>4959</v>
      </c>
      <c r="I908" t="s">
        <v>4960</v>
      </c>
    </row>
    <row r="909" spans="1:9" x14ac:dyDescent="0.2">
      <c r="A909" t="s">
        <v>198</v>
      </c>
      <c r="B909" t="s">
        <v>2075</v>
      </c>
      <c r="C909" t="s">
        <v>2063</v>
      </c>
      <c r="D909" t="s">
        <v>6389</v>
      </c>
      <c r="E909">
        <v>16.62</v>
      </c>
      <c r="F909" t="s">
        <v>1831</v>
      </c>
      <c r="G909" t="s">
        <v>1831</v>
      </c>
      <c r="H909" t="s">
        <v>4959</v>
      </c>
      <c r="I909" t="s">
        <v>4960</v>
      </c>
    </row>
    <row r="910" spans="1:9" x14ac:dyDescent="0.2">
      <c r="A910" t="s">
        <v>2076</v>
      </c>
      <c r="B910" t="s">
        <v>2075</v>
      </c>
      <c r="C910" t="s">
        <v>2077</v>
      </c>
      <c r="D910" t="s">
        <v>6389</v>
      </c>
      <c r="E910">
        <v>18.95</v>
      </c>
      <c r="F910" t="s">
        <v>1831</v>
      </c>
      <c r="G910" t="s">
        <v>1831</v>
      </c>
      <c r="H910" t="s">
        <v>4959</v>
      </c>
      <c r="I910" t="s">
        <v>4960</v>
      </c>
    </row>
    <row r="911" spans="1:9" x14ac:dyDescent="0.2">
      <c r="A911" t="s">
        <v>2078</v>
      </c>
      <c r="B911" t="s">
        <v>2075</v>
      </c>
      <c r="C911" t="s">
        <v>2079</v>
      </c>
      <c r="D911" t="s">
        <v>6389</v>
      </c>
      <c r="E911">
        <v>19.489999999999998</v>
      </c>
      <c r="F911" t="s">
        <v>1831</v>
      </c>
      <c r="G911" t="s">
        <v>1831</v>
      </c>
      <c r="H911" t="s">
        <v>4959</v>
      </c>
      <c r="I911" t="s">
        <v>4960</v>
      </c>
    </row>
    <row r="912" spans="1:9" x14ac:dyDescent="0.2">
      <c r="A912" t="s">
        <v>199</v>
      </c>
      <c r="B912" t="s">
        <v>2080</v>
      </c>
      <c r="C912" t="s">
        <v>2063</v>
      </c>
      <c r="D912" t="s">
        <v>6389</v>
      </c>
      <c r="E912">
        <v>20.46</v>
      </c>
      <c r="F912" t="s">
        <v>1831</v>
      </c>
      <c r="G912" t="s">
        <v>1831</v>
      </c>
      <c r="H912" t="s">
        <v>4959</v>
      </c>
      <c r="I912" t="s">
        <v>4960</v>
      </c>
    </row>
    <row r="913" spans="1:9" x14ac:dyDescent="0.2">
      <c r="A913" t="s">
        <v>204</v>
      </c>
      <c r="B913" t="s">
        <v>2081</v>
      </c>
      <c r="C913" t="s">
        <v>2063</v>
      </c>
      <c r="D913" t="s">
        <v>6389</v>
      </c>
      <c r="E913">
        <v>8.32</v>
      </c>
      <c r="F913" t="s">
        <v>1831</v>
      </c>
      <c r="G913" t="s">
        <v>1831</v>
      </c>
      <c r="H913" t="s">
        <v>4959</v>
      </c>
      <c r="I913" t="s">
        <v>4960</v>
      </c>
    </row>
    <row r="914" spans="1:9" x14ac:dyDescent="0.2">
      <c r="A914" t="s">
        <v>205</v>
      </c>
      <c r="B914" t="s">
        <v>2081</v>
      </c>
      <c r="C914" t="s">
        <v>2074</v>
      </c>
      <c r="D914" t="s">
        <v>6389</v>
      </c>
      <c r="E914">
        <v>7.62</v>
      </c>
      <c r="F914" t="s">
        <v>1831</v>
      </c>
      <c r="G914" t="s">
        <v>1831</v>
      </c>
      <c r="H914" t="s">
        <v>4959</v>
      </c>
      <c r="I914" t="s">
        <v>4960</v>
      </c>
    </row>
    <row r="915" spans="1:9" x14ac:dyDescent="0.2">
      <c r="A915" t="s">
        <v>2082</v>
      </c>
      <c r="B915" t="s">
        <v>2083</v>
      </c>
      <c r="C915" t="s">
        <v>2084</v>
      </c>
      <c r="D915" t="s">
        <v>6389</v>
      </c>
      <c r="E915">
        <v>11.87</v>
      </c>
      <c r="F915" t="s">
        <v>1831</v>
      </c>
      <c r="G915" t="s">
        <v>1831</v>
      </c>
      <c r="H915" t="s">
        <v>4959</v>
      </c>
      <c r="I915" t="s">
        <v>4960</v>
      </c>
    </row>
    <row r="916" spans="1:9" x14ac:dyDescent="0.2">
      <c r="A916" t="s">
        <v>206</v>
      </c>
      <c r="B916" t="s">
        <v>2085</v>
      </c>
      <c r="C916" t="s">
        <v>2063</v>
      </c>
      <c r="D916" t="s">
        <v>6389</v>
      </c>
      <c r="E916">
        <v>12.83</v>
      </c>
      <c r="F916" t="s">
        <v>1831</v>
      </c>
      <c r="G916" t="s">
        <v>1831</v>
      </c>
      <c r="H916" t="s">
        <v>4959</v>
      </c>
      <c r="I916" t="s">
        <v>4960</v>
      </c>
    </row>
    <row r="917" spans="1:9" x14ac:dyDescent="0.2">
      <c r="A917" t="s">
        <v>207</v>
      </c>
      <c r="B917" t="s">
        <v>2086</v>
      </c>
      <c r="C917" t="s">
        <v>2063</v>
      </c>
      <c r="D917" t="s">
        <v>6389</v>
      </c>
      <c r="E917">
        <v>16.87</v>
      </c>
      <c r="F917" t="s">
        <v>1831</v>
      </c>
      <c r="G917" t="s">
        <v>1831</v>
      </c>
      <c r="H917" t="s">
        <v>4959</v>
      </c>
      <c r="I917" t="s">
        <v>4960</v>
      </c>
    </row>
    <row r="918" spans="1:9" x14ac:dyDescent="0.2">
      <c r="A918" t="s">
        <v>168</v>
      </c>
      <c r="B918" t="s">
        <v>2087</v>
      </c>
      <c r="C918" t="s">
        <v>2063</v>
      </c>
      <c r="D918" t="s">
        <v>6389</v>
      </c>
      <c r="E918">
        <v>38.78</v>
      </c>
      <c r="F918" t="s">
        <v>1831</v>
      </c>
      <c r="G918" t="s">
        <v>1831</v>
      </c>
      <c r="H918" t="s">
        <v>4959</v>
      </c>
      <c r="I918" t="s">
        <v>4960</v>
      </c>
    </row>
    <row r="919" spans="1:9" x14ac:dyDescent="0.2">
      <c r="A919" t="s">
        <v>167</v>
      </c>
      <c r="B919" t="s">
        <v>2088</v>
      </c>
      <c r="C919" t="s">
        <v>2063</v>
      </c>
      <c r="D919" t="s">
        <v>6389</v>
      </c>
      <c r="E919">
        <v>56.55</v>
      </c>
      <c r="F919" t="s">
        <v>1831</v>
      </c>
      <c r="G919" t="s">
        <v>1831</v>
      </c>
      <c r="H919" t="s">
        <v>4959</v>
      </c>
      <c r="I919" t="s">
        <v>4960</v>
      </c>
    </row>
    <row r="920" spans="1:9" x14ac:dyDescent="0.2">
      <c r="A920" t="s">
        <v>169</v>
      </c>
      <c r="B920" t="s">
        <v>2089</v>
      </c>
      <c r="C920" t="s">
        <v>2063</v>
      </c>
      <c r="D920" t="s">
        <v>6389</v>
      </c>
      <c r="E920">
        <v>64.55</v>
      </c>
      <c r="F920" t="s">
        <v>1831</v>
      </c>
      <c r="G920" t="s">
        <v>1831</v>
      </c>
      <c r="H920" t="s">
        <v>4959</v>
      </c>
      <c r="I920" t="s">
        <v>4960</v>
      </c>
    </row>
    <row r="921" spans="1:9" x14ac:dyDescent="0.2">
      <c r="A921" t="s">
        <v>2090</v>
      </c>
      <c r="B921" t="s">
        <v>2091</v>
      </c>
      <c r="C921" t="s">
        <v>2037</v>
      </c>
      <c r="D921" t="s">
        <v>6389</v>
      </c>
      <c r="E921">
        <v>67.64</v>
      </c>
      <c r="F921" t="s">
        <v>1831</v>
      </c>
      <c r="G921" t="s">
        <v>1831</v>
      </c>
      <c r="H921" t="s">
        <v>4959</v>
      </c>
      <c r="I921" t="s">
        <v>4960</v>
      </c>
    </row>
    <row r="922" spans="1:9" x14ac:dyDescent="0.2">
      <c r="A922" t="s">
        <v>188</v>
      </c>
      <c r="B922" t="s">
        <v>2092</v>
      </c>
      <c r="C922" t="s">
        <v>2063</v>
      </c>
      <c r="D922" t="s">
        <v>6389</v>
      </c>
      <c r="E922">
        <v>13.26</v>
      </c>
      <c r="F922" t="s">
        <v>1831</v>
      </c>
      <c r="G922" t="s">
        <v>1831</v>
      </c>
      <c r="H922" t="s">
        <v>4959</v>
      </c>
      <c r="I922" t="s">
        <v>4960</v>
      </c>
    </row>
    <row r="923" spans="1:9" x14ac:dyDescent="0.2">
      <c r="A923" t="s">
        <v>2093</v>
      </c>
      <c r="B923" t="s">
        <v>2094</v>
      </c>
      <c r="C923" t="s">
        <v>2084</v>
      </c>
      <c r="D923" t="s">
        <v>6389</v>
      </c>
      <c r="E923">
        <v>16.62</v>
      </c>
      <c r="F923" t="s">
        <v>1831</v>
      </c>
      <c r="G923" t="s">
        <v>1831</v>
      </c>
      <c r="H923" t="s">
        <v>4959</v>
      </c>
      <c r="I923" t="s">
        <v>4960</v>
      </c>
    </row>
    <row r="924" spans="1:9" x14ac:dyDescent="0.2">
      <c r="A924" t="s">
        <v>189</v>
      </c>
      <c r="B924" t="s">
        <v>2095</v>
      </c>
      <c r="C924" t="s">
        <v>2063</v>
      </c>
      <c r="D924" t="s">
        <v>6389</v>
      </c>
      <c r="E924">
        <v>21.53</v>
      </c>
      <c r="F924" t="s">
        <v>1831</v>
      </c>
      <c r="G924" t="s">
        <v>1831</v>
      </c>
      <c r="H924" t="s">
        <v>4959</v>
      </c>
      <c r="I924" t="s">
        <v>4960</v>
      </c>
    </row>
    <row r="925" spans="1:9" x14ac:dyDescent="0.2">
      <c r="A925" t="s">
        <v>190</v>
      </c>
      <c r="B925" t="s">
        <v>2096</v>
      </c>
      <c r="C925" t="s">
        <v>2063</v>
      </c>
      <c r="D925" t="s">
        <v>6389</v>
      </c>
      <c r="E925">
        <v>25.26</v>
      </c>
      <c r="F925" t="s">
        <v>1831</v>
      </c>
      <c r="G925" t="s">
        <v>1831</v>
      </c>
      <c r="H925" t="s">
        <v>4959</v>
      </c>
      <c r="I925" t="s">
        <v>4960</v>
      </c>
    </row>
    <row r="926" spans="1:9" x14ac:dyDescent="0.2">
      <c r="A926" t="s">
        <v>5321</v>
      </c>
      <c r="B926" t="s">
        <v>1839</v>
      </c>
      <c r="C926" t="s">
        <v>5322</v>
      </c>
      <c r="D926" t="s">
        <v>6389</v>
      </c>
      <c r="E926">
        <v>10.51</v>
      </c>
      <c r="F926" t="s">
        <v>1831</v>
      </c>
      <c r="G926" t="s">
        <v>1831</v>
      </c>
      <c r="H926" t="s">
        <v>4959</v>
      </c>
      <c r="I926" t="s">
        <v>4960</v>
      </c>
    </row>
    <row r="927" spans="1:9" x14ac:dyDescent="0.2">
      <c r="A927" t="s">
        <v>5323</v>
      </c>
      <c r="B927" t="s">
        <v>4743</v>
      </c>
      <c r="C927" t="s">
        <v>5324</v>
      </c>
      <c r="D927" t="s">
        <v>6389</v>
      </c>
      <c r="E927">
        <v>10.94</v>
      </c>
      <c r="F927" t="s">
        <v>1831</v>
      </c>
      <c r="G927" t="s">
        <v>1831</v>
      </c>
      <c r="H927" t="s">
        <v>4959</v>
      </c>
      <c r="I927" t="s">
        <v>4960</v>
      </c>
    </row>
    <row r="928" spans="1:9" x14ac:dyDescent="0.2">
      <c r="A928" t="s">
        <v>5325</v>
      </c>
      <c r="B928" t="s">
        <v>2099</v>
      </c>
      <c r="C928" t="s">
        <v>5326</v>
      </c>
      <c r="D928" t="s">
        <v>6389</v>
      </c>
      <c r="E928">
        <v>12.9</v>
      </c>
      <c r="F928" t="s">
        <v>1831</v>
      </c>
      <c r="G928" t="s">
        <v>1831</v>
      </c>
      <c r="H928" t="s">
        <v>4959</v>
      </c>
      <c r="I928" t="s">
        <v>4960</v>
      </c>
    </row>
    <row r="929" spans="1:9" x14ac:dyDescent="0.2">
      <c r="A929" t="s">
        <v>5327</v>
      </c>
      <c r="B929" t="s">
        <v>2059</v>
      </c>
      <c r="C929" t="s">
        <v>5328</v>
      </c>
      <c r="D929" t="s">
        <v>6389</v>
      </c>
      <c r="E929">
        <v>12.21</v>
      </c>
      <c r="F929" t="s">
        <v>1831</v>
      </c>
      <c r="G929" t="s">
        <v>1831</v>
      </c>
      <c r="H929" t="s">
        <v>4959</v>
      </c>
      <c r="I929" t="s">
        <v>4960</v>
      </c>
    </row>
    <row r="930" spans="1:9" x14ac:dyDescent="0.2">
      <c r="A930" t="s">
        <v>5329</v>
      </c>
      <c r="B930" t="s">
        <v>5278</v>
      </c>
      <c r="C930" t="s">
        <v>5330</v>
      </c>
      <c r="D930" t="s">
        <v>6389</v>
      </c>
      <c r="E930">
        <v>16.489999999999998</v>
      </c>
      <c r="F930" t="s">
        <v>1831</v>
      </c>
      <c r="G930" t="s">
        <v>1831</v>
      </c>
      <c r="H930" t="s">
        <v>4959</v>
      </c>
      <c r="I930" t="s">
        <v>4960</v>
      </c>
    </row>
    <row r="931" spans="1:9" x14ac:dyDescent="0.2">
      <c r="A931" t="s">
        <v>5331</v>
      </c>
      <c r="B931" t="s">
        <v>5278</v>
      </c>
      <c r="C931" t="s">
        <v>5332</v>
      </c>
      <c r="D931" t="s">
        <v>6389</v>
      </c>
      <c r="E931">
        <v>17.27</v>
      </c>
      <c r="F931" t="s">
        <v>1831</v>
      </c>
      <c r="G931" t="s">
        <v>1831</v>
      </c>
      <c r="H931" t="s">
        <v>4959</v>
      </c>
      <c r="I931" t="s">
        <v>4960</v>
      </c>
    </row>
    <row r="932" spans="1:9" x14ac:dyDescent="0.2">
      <c r="A932" t="s">
        <v>5333</v>
      </c>
      <c r="B932" t="s">
        <v>5334</v>
      </c>
      <c r="C932" t="s">
        <v>5335</v>
      </c>
      <c r="D932" t="s">
        <v>6389</v>
      </c>
      <c r="E932">
        <v>5.73</v>
      </c>
      <c r="F932" t="s">
        <v>1831</v>
      </c>
      <c r="G932" t="s">
        <v>1831</v>
      </c>
      <c r="H932" t="s">
        <v>4959</v>
      </c>
      <c r="I932" t="s">
        <v>4960</v>
      </c>
    </row>
    <row r="933" spans="1:9" x14ac:dyDescent="0.2">
      <c r="A933" t="s">
        <v>5336</v>
      </c>
      <c r="B933" t="s">
        <v>5337</v>
      </c>
      <c r="C933" t="s">
        <v>5338</v>
      </c>
      <c r="D933" t="s">
        <v>6389</v>
      </c>
      <c r="E933">
        <v>6.6</v>
      </c>
      <c r="F933" t="s">
        <v>1831</v>
      </c>
      <c r="G933" t="s">
        <v>1831</v>
      </c>
      <c r="H933" t="s">
        <v>4959</v>
      </c>
      <c r="I933" t="s">
        <v>4960</v>
      </c>
    </row>
    <row r="934" spans="1:9" x14ac:dyDescent="0.2">
      <c r="A934" t="s">
        <v>5339</v>
      </c>
      <c r="B934" t="s">
        <v>2071</v>
      </c>
      <c r="C934" t="s">
        <v>5335</v>
      </c>
      <c r="D934" t="s">
        <v>6389</v>
      </c>
      <c r="E934">
        <v>7.18</v>
      </c>
      <c r="F934" t="s">
        <v>1831</v>
      </c>
      <c r="G934" t="s">
        <v>1831</v>
      </c>
      <c r="H934" t="s">
        <v>4959</v>
      </c>
      <c r="I934" t="s">
        <v>4960</v>
      </c>
    </row>
    <row r="935" spans="1:9" x14ac:dyDescent="0.2">
      <c r="A935" t="s">
        <v>5340</v>
      </c>
      <c r="B935" t="s">
        <v>2109</v>
      </c>
      <c r="C935" t="s">
        <v>5335</v>
      </c>
      <c r="D935" t="s">
        <v>6389</v>
      </c>
      <c r="E935">
        <v>5.1100000000000003</v>
      </c>
      <c r="F935" t="s">
        <v>1831</v>
      </c>
      <c r="G935" t="s">
        <v>1831</v>
      </c>
      <c r="H935" t="s">
        <v>4959</v>
      </c>
      <c r="I935" t="s">
        <v>4960</v>
      </c>
    </row>
    <row r="936" spans="1:9" x14ac:dyDescent="0.2">
      <c r="A936" t="s">
        <v>5341</v>
      </c>
      <c r="B936" t="s">
        <v>2111</v>
      </c>
      <c r="C936" t="s">
        <v>5335</v>
      </c>
      <c r="D936" t="s">
        <v>6389</v>
      </c>
      <c r="E936">
        <v>5.94</v>
      </c>
      <c r="F936" t="s">
        <v>1831</v>
      </c>
      <c r="G936" t="s">
        <v>1831</v>
      </c>
      <c r="H936" t="s">
        <v>4959</v>
      </c>
      <c r="I936" t="s">
        <v>4960</v>
      </c>
    </row>
    <row r="937" spans="1:9" x14ac:dyDescent="0.2">
      <c r="A937" t="s">
        <v>5342</v>
      </c>
      <c r="B937" t="s">
        <v>1890</v>
      </c>
      <c r="C937" t="s">
        <v>5322</v>
      </c>
      <c r="D937" t="s">
        <v>6389</v>
      </c>
      <c r="E937">
        <v>25.74</v>
      </c>
      <c r="F937" t="s">
        <v>1831</v>
      </c>
      <c r="G937" t="s">
        <v>1831</v>
      </c>
      <c r="H937" t="s">
        <v>4959</v>
      </c>
      <c r="I937" t="s">
        <v>4960</v>
      </c>
    </row>
    <row r="938" spans="1:9" x14ac:dyDescent="0.2">
      <c r="A938" t="s">
        <v>5343</v>
      </c>
      <c r="B938" t="s">
        <v>1891</v>
      </c>
      <c r="C938" t="s">
        <v>5344</v>
      </c>
      <c r="D938" t="s">
        <v>6389</v>
      </c>
      <c r="E938">
        <v>26.65</v>
      </c>
      <c r="F938" t="s">
        <v>1831</v>
      </c>
      <c r="G938" t="s">
        <v>1831</v>
      </c>
      <c r="H938" t="s">
        <v>4959</v>
      </c>
      <c r="I938" t="s">
        <v>4960</v>
      </c>
    </row>
    <row r="939" spans="1:9" x14ac:dyDescent="0.2">
      <c r="A939" t="s">
        <v>5345</v>
      </c>
      <c r="B939" t="s">
        <v>2113</v>
      </c>
      <c r="C939" t="s">
        <v>5346</v>
      </c>
      <c r="D939" t="s">
        <v>6389</v>
      </c>
      <c r="E939">
        <v>27.58</v>
      </c>
      <c r="F939" t="s">
        <v>1831</v>
      </c>
      <c r="G939" t="s">
        <v>1831</v>
      </c>
      <c r="H939" t="s">
        <v>4959</v>
      </c>
      <c r="I939" t="s">
        <v>4960</v>
      </c>
    </row>
    <row r="940" spans="1:9" x14ac:dyDescent="0.2">
      <c r="A940" t="s">
        <v>5347</v>
      </c>
      <c r="B940" t="s">
        <v>5348</v>
      </c>
      <c r="C940" t="s">
        <v>5324</v>
      </c>
      <c r="D940" t="s">
        <v>6389</v>
      </c>
      <c r="E940">
        <v>7.35</v>
      </c>
      <c r="F940" t="s">
        <v>1831</v>
      </c>
      <c r="G940" t="s">
        <v>1831</v>
      </c>
      <c r="H940" t="s">
        <v>4959</v>
      </c>
      <c r="I940" t="s">
        <v>4960</v>
      </c>
    </row>
    <row r="941" spans="1:9" x14ac:dyDescent="0.2">
      <c r="A941" t="s">
        <v>5349</v>
      </c>
      <c r="B941" t="s">
        <v>5350</v>
      </c>
      <c r="C941" t="s">
        <v>5335</v>
      </c>
      <c r="D941" t="s">
        <v>6389</v>
      </c>
      <c r="E941">
        <v>7.9</v>
      </c>
      <c r="F941" t="s">
        <v>1831</v>
      </c>
      <c r="G941" t="s">
        <v>1831</v>
      </c>
      <c r="H941" t="s">
        <v>4959</v>
      </c>
      <c r="I941" t="s">
        <v>4960</v>
      </c>
    </row>
    <row r="942" spans="1:9" x14ac:dyDescent="0.2">
      <c r="A942" t="s">
        <v>5351</v>
      </c>
      <c r="B942" t="s">
        <v>2116</v>
      </c>
      <c r="C942" t="s">
        <v>5335</v>
      </c>
      <c r="D942" t="s">
        <v>6389</v>
      </c>
      <c r="E942">
        <v>8.81</v>
      </c>
      <c r="F942" t="s">
        <v>1831</v>
      </c>
      <c r="G942" t="s">
        <v>1831</v>
      </c>
      <c r="H942" t="s">
        <v>4959</v>
      </c>
      <c r="I942" t="s">
        <v>4960</v>
      </c>
    </row>
    <row r="943" spans="1:9" x14ac:dyDescent="0.2">
      <c r="A943" t="s">
        <v>170</v>
      </c>
      <c r="B943" t="s">
        <v>1839</v>
      </c>
      <c r="C943" t="s">
        <v>2097</v>
      </c>
      <c r="D943" t="s">
        <v>6389</v>
      </c>
      <c r="E943">
        <v>10.1</v>
      </c>
      <c r="F943" t="s">
        <v>1831</v>
      </c>
      <c r="G943" t="s">
        <v>4962</v>
      </c>
      <c r="H943" t="s">
        <v>4959</v>
      </c>
      <c r="I943" t="s">
        <v>4960</v>
      </c>
    </row>
    <row r="944" spans="1:9" x14ac:dyDescent="0.2">
      <c r="A944" t="s">
        <v>171</v>
      </c>
      <c r="B944" t="s">
        <v>1842</v>
      </c>
      <c r="C944" t="s">
        <v>2097</v>
      </c>
      <c r="D944" t="s">
        <v>6389</v>
      </c>
      <c r="E944">
        <v>11.54</v>
      </c>
      <c r="F944" t="s">
        <v>1831</v>
      </c>
      <c r="G944" t="s">
        <v>4963</v>
      </c>
      <c r="H944" t="s">
        <v>4959</v>
      </c>
      <c r="I944" t="s">
        <v>4960</v>
      </c>
    </row>
    <row r="945" spans="1:9" x14ac:dyDescent="0.2">
      <c r="A945" t="s">
        <v>178</v>
      </c>
      <c r="B945" t="s">
        <v>1842</v>
      </c>
      <c r="C945" t="s">
        <v>2098</v>
      </c>
      <c r="D945" t="s">
        <v>6389</v>
      </c>
      <c r="E945">
        <v>10.55</v>
      </c>
      <c r="F945" t="s">
        <v>1831</v>
      </c>
      <c r="G945" t="s">
        <v>1831</v>
      </c>
      <c r="H945" t="s">
        <v>4959</v>
      </c>
      <c r="I945" t="s">
        <v>4960</v>
      </c>
    </row>
    <row r="946" spans="1:9" x14ac:dyDescent="0.2">
      <c r="A946" t="s">
        <v>43</v>
      </c>
      <c r="B946" t="s">
        <v>2099</v>
      </c>
      <c r="C946" t="s">
        <v>2100</v>
      </c>
      <c r="D946" t="s">
        <v>6389</v>
      </c>
      <c r="E946">
        <v>12.41</v>
      </c>
      <c r="F946" t="s">
        <v>1831</v>
      </c>
      <c r="G946" t="s">
        <v>1831</v>
      </c>
      <c r="H946" t="s">
        <v>4959</v>
      </c>
      <c r="I946" t="s">
        <v>4960</v>
      </c>
    </row>
    <row r="947" spans="1:9" x14ac:dyDescent="0.2">
      <c r="A947" t="s">
        <v>172</v>
      </c>
      <c r="B947" t="s">
        <v>2059</v>
      </c>
      <c r="C947" t="s">
        <v>2100</v>
      </c>
      <c r="D947" t="s">
        <v>6389</v>
      </c>
      <c r="E947">
        <v>12.68</v>
      </c>
      <c r="F947" t="s">
        <v>1831</v>
      </c>
      <c r="G947" t="s">
        <v>4964</v>
      </c>
      <c r="H947" t="s">
        <v>4959</v>
      </c>
      <c r="I947" t="s">
        <v>4960</v>
      </c>
    </row>
    <row r="948" spans="1:9" x14ac:dyDescent="0.2">
      <c r="A948" t="s">
        <v>173</v>
      </c>
      <c r="B948" t="s">
        <v>2059</v>
      </c>
      <c r="C948" t="s">
        <v>2101</v>
      </c>
      <c r="D948" t="s">
        <v>6389</v>
      </c>
      <c r="E948">
        <v>11.76</v>
      </c>
      <c r="F948" t="s">
        <v>1831</v>
      </c>
      <c r="G948" t="s">
        <v>1831</v>
      </c>
      <c r="H948" t="s">
        <v>4959</v>
      </c>
      <c r="I948" t="s">
        <v>4960</v>
      </c>
    </row>
    <row r="949" spans="1:9" x14ac:dyDescent="0.2">
      <c r="A949" t="s">
        <v>2102</v>
      </c>
      <c r="B949" t="s">
        <v>2059</v>
      </c>
      <c r="C949" t="s">
        <v>2103</v>
      </c>
      <c r="D949" t="s">
        <v>6389</v>
      </c>
      <c r="E949">
        <v>15.87</v>
      </c>
      <c r="F949" t="s">
        <v>1831</v>
      </c>
      <c r="G949" t="s">
        <v>1831</v>
      </c>
      <c r="H949" t="s">
        <v>4959</v>
      </c>
      <c r="I949" t="s">
        <v>4960</v>
      </c>
    </row>
    <row r="950" spans="1:9" x14ac:dyDescent="0.2">
      <c r="A950" t="s">
        <v>2104</v>
      </c>
      <c r="B950" t="s">
        <v>2059</v>
      </c>
      <c r="C950" t="s">
        <v>2105</v>
      </c>
      <c r="D950" t="s">
        <v>6389</v>
      </c>
      <c r="E950">
        <v>16.62</v>
      </c>
      <c r="F950" t="s">
        <v>1831</v>
      </c>
      <c r="G950" t="s">
        <v>1831</v>
      </c>
      <c r="H950" t="s">
        <v>4959</v>
      </c>
      <c r="I950" t="s">
        <v>4960</v>
      </c>
    </row>
    <row r="951" spans="1:9" x14ac:dyDescent="0.2">
      <c r="A951" t="s">
        <v>191</v>
      </c>
      <c r="B951" t="s">
        <v>1854</v>
      </c>
      <c r="C951" t="s">
        <v>2097</v>
      </c>
      <c r="D951" t="s">
        <v>6389</v>
      </c>
      <c r="E951">
        <v>6.08</v>
      </c>
      <c r="F951" t="s">
        <v>1831</v>
      </c>
      <c r="G951" t="s">
        <v>4965</v>
      </c>
      <c r="H951" t="s">
        <v>4959</v>
      </c>
      <c r="I951" t="s">
        <v>4960</v>
      </c>
    </row>
    <row r="952" spans="1:9" x14ac:dyDescent="0.2">
      <c r="A952" t="s">
        <v>811</v>
      </c>
      <c r="B952" t="s">
        <v>1854</v>
      </c>
      <c r="C952" t="s">
        <v>2106</v>
      </c>
      <c r="D952" t="s">
        <v>6389</v>
      </c>
      <c r="E952">
        <v>5.57</v>
      </c>
      <c r="F952" t="s">
        <v>1831</v>
      </c>
      <c r="G952" t="s">
        <v>1831</v>
      </c>
      <c r="H952" t="s">
        <v>4959</v>
      </c>
      <c r="I952" t="s">
        <v>4960</v>
      </c>
    </row>
    <row r="953" spans="1:9" x14ac:dyDescent="0.2">
      <c r="A953" t="s">
        <v>192</v>
      </c>
      <c r="B953" t="s">
        <v>1856</v>
      </c>
      <c r="C953" t="s">
        <v>2097</v>
      </c>
      <c r="D953" t="s">
        <v>6389</v>
      </c>
      <c r="E953">
        <v>6.83</v>
      </c>
      <c r="F953" t="s">
        <v>1831</v>
      </c>
      <c r="G953" t="s">
        <v>4966</v>
      </c>
      <c r="H953" t="s">
        <v>4959</v>
      </c>
      <c r="I953" t="s">
        <v>4960</v>
      </c>
    </row>
    <row r="954" spans="1:9" x14ac:dyDescent="0.2">
      <c r="A954" t="s">
        <v>193</v>
      </c>
      <c r="B954" t="s">
        <v>1857</v>
      </c>
      <c r="C954" t="s">
        <v>2107</v>
      </c>
      <c r="D954" t="s">
        <v>6389</v>
      </c>
      <c r="E954">
        <v>6.38</v>
      </c>
      <c r="F954" t="s">
        <v>1831</v>
      </c>
      <c r="G954" t="s">
        <v>1831</v>
      </c>
      <c r="H954" t="s">
        <v>4959</v>
      </c>
      <c r="I954" t="s">
        <v>4960</v>
      </c>
    </row>
    <row r="955" spans="1:9" x14ac:dyDescent="0.2">
      <c r="A955" t="s">
        <v>194</v>
      </c>
      <c r="B955" t="s">
        <v>2071</v>
      </c>
      <c r="C955" t="s">
        <v>2100</v>
      </c>
      <c r="D955" t="s">
        <v>6389</v>
      </c>
      <c r="E955">
        <v>7.53</v>
      </c>
      <c r="F955" t="s">
        <v>1831</v>
      </c>
      <c r="G955" t="s">
        <v>4967</v>
      </c>
      <c r="H955" t="s">
        <v>4959</v>
      </c>
      <c r="I955" t="s">
        <v>4960</v>
      </c>
    </row>
    <row r="956" spans="1:9" x14ac:dyDescent="0.2">
      <c r="A956" t="s">
        <v>195</v>
      </c>
      <c r="B956" t="s">
        <v>2071</v>
      </c>
      <c r="C956" t="s">
        <v>2108</v>
      </c>
      <c r="D956" t="s">
        <v>6389</v>
      </c>
      <c r="E956">
        <v>6.94</v>
      </c>
      <c r="F956" t="s">
        <v>1831</v>
      </c>
      <c r="G956" t="s">
        <v>1831</v>
      </c>
      <c r="H956" t="s">
        <v>4959</v>
      </c>
      <c r="I956" t="s">
        <v>4960</v>
      </c>
    </row>
    <row r="957" spans="1:9" x14ac:dyDescent="0.2">
      <c r="A957" t="s">
        <v>200</v>
      </c>
      <c r="B957" t="s">
        <v>2109</v>
      </c>
      <c r="C957" t="s">
        <v>2100</v>
      </c>
      <c r="D957" t="s">
        <v>6389</v>
      </c>
      <c r="E957">
        <v>5.31</v>
      </c>
      <c r="F957" t="s">
        <v>1831</v>
      </c>
      <c r="G957" t="s">
        <v>1831</v>
      </c>
      <c r="H957" t="s">
        <v>4959</v>
      </c>
      <c r="I957" t="s">
        <v>4960</v>
      </c>
    </row>
    <row r="958" spans="1:9" x14ac:dyDescent="0.2">
      <c r="A958" t="s">
        <v>201</v>
      </c>
      <c r="B958" t="s">
        <v>2109</v>
      </c>
      <c r="C958" t="s">
        <v>2110</v>
      </c>
      <c r="D958" t="s">
        <v>6389</v>
      </c>
      <c r="E958">
        <v>4.96</v>
      </c>
      <c r="F958" t="s">
        <v>1831</v>
      </c>
      <c r="G958" t="s">
        <v>1831</v>
      </c>
      <c r="H958" t="s">
        <v>4959</v>
      </c>
      <c r="I958" t="s">
        <v>4960</v>
      </c>
    </row>
    <row r="959" spans="1:9" x14ac:dyDescent="0.2">
      <c r="A959" t="s">
        <v>202</v>
      </c>
      <c r="B959" t="s">
        <v>2111</v>
      </c>
      <c r="C959" t="s">
        <v>2100</v>
      </c>
      <c r="D959" t="s">
        <v>6389</v>
      </c>
      <c r="E959">
        <v>6.2</v>
      </c>
      <c r="F959" t="s">
        <v>1831</v>
      </c>
      <c r="G959" t="s">
        <v>1831</v>
      </c>
      <c r="H959" t="s">
        <v>4959</v>
      </c>
      <c r="I959" t="s">
        <v>4960</v>
      </c>
    </row>
    <row r="960" spans="1:9" x14ac:dyDescent="0.2">
      <c r="A960" t="s">
        <v>203</v>
      </c>
      <c r="B960" t="s">
        <v>2111</v>
      </c>
      <c r="C960" t="s">
        <v>2108</v>
      </c>
      <c r="D960" t="s">
        <v>6389</v>
      </c>
      <c r="E960">
        <v>5.75</v>
      </c>
      <c r="F960" t="s">
        <v>1831</v>
      </c>
      <c r="G960" t="s">
        <v>1831</v>
      </c>
      <c r="H960" t="s">
        <v>4959</v>
      </c>
      <c r="I960" t="s">
        <v>4960</v>
      </c>
    </row>
    <row r="961" spans="1:9" x14ac:dyDescent="0.2">
      <c r="A961" t="s">
        <v>164</v>
      </c>
      <c r="B961" t="s">
        <v>1890</v>
      </c>
      <c r="C961" t="s">
        <v>2097</v>
      </c>
      <c r="D961" t="s">
        <v>6389</v>
      </c>
      <c r="E961">
        <v>24.78</v>
      </c>
      <c r="F961" t="s">
        <v>1831</v>
      </c>
      <c r="G961" t="s">
        <v>1831</v>
      </c>
      <c r="H961" t="s">
        <v>4959</v>
      </c>
      <c r="I961" t="s">
        <v>4960</v>
      </c>
    </row>
    <row r="962" spans="1:9" x14ac:dyDescent="0.2">
      <c r="A962" t="s">
        <v>165</v>
      </c>
      <c r="B962" t="s">
        <v>1891</v>
      </c>
      <c r="C962" t="s">
        <v>2112</v>
      </c>
      <c r="D962" t="s">
        <v>6389</v>
      </c>
      <c r="E962">
        <v>25.64</v>
      </c>
      <c r="F962" t="s">
        <v>1831</v>
      </c>
      <c r="G962" t="s">
        <v>4968</v>
      </c>
      <c r="H962" t="s">
        <v>4959</v>
      </c>
      <c r="I962" t="s">
        <v>4960</v>
      </c>
    </row>
    <row r="963" spans="1:9" x14ac:dyDescent="0.2">
      <c r="A963" t="s">
        <v>166</v>
      </c>
      <c r="B963" t="s">
        <v>2113</v>
      </c>
      <c r="C963" t="s">
        <v>2100</v>
      </c>
      <c r="D963" t="s">
        <v>6389</v>
      </c>
      <c r="E963">
        <v>28.08</v>
      </c>
      <c r="F963" t="s">
        <v>1831</v>
      </c>
      <c r="G963" t="s">
        <v>1831</v>
      </c>
      <c r="H963" t="s">
        <v>4959</v>
      </c>
      <c r="I963" t="s">
        <v>4960</v>
      </c>
    </row>
    <row r="964" spans="1:9" x14ac:dyDescent="0.2">
      <c r="A964" t="s">
        <v>586</v>
      </c>
      <c r="B964" t="s">
        <v>2113</v>
      </c>
      <c r="C964" t="s">
        <v>2114</v>
      </c>
      <c r="D964" t="s">
        <v>6389</v>
      </c>
      <c r="E964">
        <v>26.55</v>
      </c>
      <c r="F964" t="s">
        <v>1831</v>
      </c>
      <c r="G964" t="s">
        <v>1831</v>
      </c>
      <c r="H964" t="s">
        <v>4959</v>
      </c>
      <c r="I964" t="s">
        <v>4960</v>
      </c>
    </row>
    <row r="965" spans="1:9" x14ac:dyDescent="0.2">
      <c r="A965" t="s">
        <v>183</v>
      </c>
      <c r="B965" t="s">
        <v>1900</v>
      </c>
      <c r="C965" t="s">
        <v>2097</v>
      </c>
      <c r="D965" t="s">
        <v>6389</v>
      </c>
      <c r="E965">
        <v>7.73</v>
      </c>
      <c r="F965" t="s">
        <v>1831</v>
      </c>
      <c r="G965" t="s">
        <v>1831</v>
      </c>
      <c r="H965" t="s">
        <v>4959</v>
      </c>
      <c r="I965" t="s">
        <v>4960</v>
      </c>
    </row>
    <row r="966" spans="1:9" x14ac:dyDescent="0.2">
      <c r="A966" t="s">
        <v>884</v>
      </c>
      <c r="B966" t="s">
        <v>1900</v>
      </c>
      <c r="C966" t="s">
        <v>2098</v>
      </c>
      <c r="D966" t="s">
        <v>6389</v>
      </c>
      <c r="E966">
        <v>7.12</v>
      </c>
      <c r="F966" t="s">
        <v>1831</v>
      </c>
      <c r="G966" t="s">
        <v>1831</v>
      </c>
      <c r="H966" t="s">
        <v>4959</v>
      </c>
      <c r="I966" t="s">
        <v>4960</v>
      </c>
    </row>
    <row r="967" spans="1:9" x14ac:dyDescent="0.2">
      <c r="A967" t="s">
        <v>184</v>
      </c>
      <c r="B967" t="s">
        <v>1903</v>
      </c>
      <c r="C967" t="s">
        <v>2097</v>
      </c>
      <c r="D967" t="s">
        <v>6389</v>
      </c>
      <c r="E967">
        <v>8.4</v>
      </c>
      <c r="F967" t="s">
        <v>1831</v>
      </c>
      <c r="G967" t="s">
        <v>1831</v>
      </c>
      <c r="H967" t="s">
        <v>4959</v>
      </c>
      <c r="I967" t="s">
        <v>4960</v>
      </c>
    </row>
    <row r="968" spans="1:9" x14ac:dyDescent="0.2">
      <c r="A968" t="s">
        <v>185</v>
      </c>
      <c r="B968" t="s">
        <v>1903</v>
      </c>
      <c r="C968" t="s">
        <v>2115</v>
      </c>
      <c r="D968" t="s">
        <v>6389</v>
      </c>
      <c r="E968">
        <v>7.65</v>
      </c>
      <c r="F968" t="s">
        <v>1831</v>
      </c>
      <c r="G968" t="s">
        <v>1831</v>
      </c>
      <c r="H968" t="s">
        <v>4959</v>
      </c>
      <c r="I968" t="s">
        <v>4960</v>
      </c>
    </row>
    <row r="969" spans="1:9" x14ac:dyDescent="0.2">
      <c r="A969" t="s">
        <v>186</v>
      </c>
      <c r="B969" t="s">
        <v>2116</v>
      </c>
      <c r="C969" t="s">
        <v>2100</v>
      </c>
      <c r="D969" t="s">
        <v>6389</v>
      </c>
      <c r="E969">
        <v>9.2799999999999994</v>
      </c>
      <c r="F969" t="s">
        <v>1831</v>
      </c>
      <c r="G969" t="s">
        <v>6410</v>
      </c>
      <c r="H969" t="s">
        <v>4959</v>
      </c>
      <c r="I969" t="s">
        <v>4960</v>
      </c>
    </row>
    <row r="970" spans="1:9" x14ac:dyDescent="0.2">
      <c r="A970" t="s">
        <v>187</v>
      </c>
      <c r="B970" t="s">
        <v>2116</v>
      </c>
      <c r="C970" t="s">
        <v>2108</v>
      </c>
      <c r="D970" t="s">
        <v>6389</v>
      </c>
      <c r="E970">
        <v>8.51</v>
      </c>
      <c r="F970" t="s">
        <v>1831</v>
      </c>
      <c r="G970" t="s">
        <v>1831</v>
      </c>
      <c r="H970" t="s">
        <v>4959</v>
      </c>
      <c r="I970" t="s">
        <v>4960</v>
      </c>
    </row>
    <row r="971" spans="1:9" x14ac:dyDescent="0.2">
      <c r="A971" t="s">
        <v>5352</v>
      </c>
      <c r="B971" t="s">
        <v>2118</v>
      </c>
      <c r="C971" t="s">
        <v>5353</v>
      </c>
      <c r="D971" t="s">
        <v>6389</v>
      </c>
      <c r="E971">
        <v>11.04</v>
      </c>
      <c r="F971" t="s">
        <v>1831</v>
      </c>
      <c r="G971" t="s">
        <v>1831</v>
      </c>
      <c r="H971" t="s">
        <v>4969</v>
      </c>
      <c r="I971" t="s">
        <v>4970</v>
      </c>
    </row>
    <row r="972" spans="1:9" x14ac:dyDescent="0.2">
      <c r="A972" t="s">
        <v>5354</v>
      </c>
      <c r="B972" t="s">
        <v>2121</v>
      </c>
      <c r="C972" t="s">
        <v>5353</v>
      </c>
      <c r="D972" t="s">
        <v>6389</v>
      </c>
      <c r="E972">
        <v>12.4</v>
      </c>
      <c r="F972" t="s">
        <v>1831</v>
      </c>
      <c r="G972" t="s">
        <v>1831</v>
      </c>
      <c r="H972" t="s">
        <v>4969</v>
      </c>
      <c r="I972" t="s">
        <v>4970</v>
      </c>
    </row>
    <row r="973" spans="1:9" x14ac:dyDescent="0.2">
      <c r="A973" t="s">
        <v>5355</v>
      </c>
      <c r="B973" t="s">
        <v>2123</v>
      </c>
      <c r="C973" t="s">
        <v>5353</v>
      </c>
      <c r="D973" t="s">
        <v>6389</v>
      </c>
      <c r="E973">
        <v>13.57</v>
      </c>
      <c r="F973" t="s">
        <v>1831</v>
      </c>
      <c r="G973" t="s">
        <v>1831</v>
      </c>
      <c r="H973" t="s">
        <v>4969</v>
      </c>
      <c r="I973" t="s">
        <v>4970</v>
      </c>
    </row>
    <row r="974" spans="1:9" x14ac:dyDescent="0.2">
      <c r="A974" t="s">
        <v>5356</v>
      </c>
      <c r="B974" t="s">
        <v>2125</v>
      </c>
      <c r="C974" t="s">
        <v>5353</v>
      </c>
      <c r="D974" t="s">
        <v>6389</v>
      </c>
      <c r="E974">
        <v>7.6</v>
      </c>
      <c r="F974" t="s">
        <v>1831</v>
      </c>
      <c r="G974" t="s">
        <v>1831</v>
      </c>
      <c r="H974" t="s">
        <v>4969</v>
      </c>
      <c r="I974" t="s">
        <v>4970</v>
      </c>
    </row>
    <row r="975" spans="1:9" x14ac:dyDescent="0.2">
      <c r="A975" t="s">
        <v>5357</v>
      </c>
      <c r="B975" t="s">
        <v>2127</v>
      </c>
      <c r="C975" t="s">
        <v>5353</v>
      </c>
      <c r="D975" t="s">
        <v>6389</v>
      </c>
      <c r="E975">
        <v>29.51</v>
      </c>
      <c r="F975" t="s">
        <v>1831</v>
      </c>
      <c r="G975" t="s">
        <v>1831</v>
      </c>
      <c r="H975" t="s">
        <v>4969</v>
      </c>
      <c r="I975" t="s">
        <v>4970</v>
      </c>
    </row>
    <row r="976" spans="1:9" x14ac:dyDescent="0.2">
      <c r="A976" t="s">
        <v>5358</v>
      </c>
      <c r="B976" t="s">
        <v>2129</v>
      </c>
      <c r="C976" t="s">
        <v>5353</v>
      </c>
      <c r="D976" t="s">
        <v>6389</v>
      </c>
      <c r="E976">
        <v>32.39</v>
      </c>
      <c r="F976" t="s">
        <v>1831</v>
      </c>
      <c r="G976" t="s">
        <v>1831</v>
      </c>
      <c r="H976" t="s">
        <v>4969</v>
      </c>
      <c r="I976" t="s">
        <v>4970</v>
      </c>
    </row>
    <row r="977" spans="1:9" x14ac:dyDescent="0.2">
      <c r="A977" t="s">
        <v>5359</v>
      </c>
      <c r="B977" t="s">
        <v>2131</v>
      </c>
      <c r="C977" t="s">
        <v>5353</v>
      </c>
      <c r="D977" t="s">
        <v>6389</v>
      </c>
      <c r="E977">
        <v>9.1300000000000008</v>
      </c>
      <c r="F977" t="s">
        <v>1831</v>
      </c>
      <c r="G977" t="s">
        <v>1831</v>
      </c>
      <c r="H977" t="s">
        <v>4969</v>
      </c>
      <c r="I977" t="s">
        <v>4970</v>
      </c>
    </row>
    <row r="978" spans="1:9" x14ac:dyDescent="0.2">
      <c r="A978" t="s">
        <v>2117</v>
      </c>
      <c r="B978" t="s">
        <v>2118</v>
      </c>
      <c r="C978" t="s">
        <v>2119</v>
      </c>
      <c r="D978" t="s">
        <v>6389</v>
      </c>
      <c r="E978">
        <v>10.65</v>
      </c>
      <c r="F978" t="s">
        <v>1831</v>
      </c>
      <c r="G978" t="s">
        <v>1831</v>
      </c>
      <c r="H978" t="s">
        <v>4969</v>
      </c>
      <c r="I978" t="s">
        <v>4970</v>
      </c>
    </row>
    <row r="979" spans="1:9" x14ac:dyDescent="0.2">
      <c r="A979" t="s">
        <v>2120</v>
      </c>
      <c r="B979" t="s">
        <v>2121</v>
      </c>
      <c r="C979" t="s">
        <v>2119</v>
      </c>
      <c r="D979" t="s">
        <v>6389</v>
      </c>
      <c r="E979">
        <v>11.95</v>
      </c>
      <c r="F979" t="s">
        <v>1831</v>
      </c>
      <c r="G979" t="s">
        <v>4971</v>
      </c>
      <c r="H979" t="s">
        <v>4969</v>
      </c>
      <c r="I979" t="s">
        <v>4970</v>
      </c>
    </row>
    <row r="980" spans="1:9" x14ac:dyDescent="0.2">
      <c r="A980" t="s">
        <v>2122</v>
      </c>
      <c r="B980" t="s">
        <v>2123</v>
      </c>
      <c r="C980" t="s">
        <v>2119</v>
      </c>
      <c r="D980" t="s">
        <v>6389</v>
      </c>
      <c r="E980">
        <v>13.06</v>
      </c>
      <c r="F980" t="s">
        <v>1831</v>
      </c>
      <c r="G980" t="s">
        <v>1831</v>
      </c>
      <c r="H980" t="s">
        <v>4969</v>
      </c>
      <c r="I980" t="s">
        <v>4970</v>
      </c>
    </row>
    <row r="981" spans="1:9" x14ac:dyDescent="0.2">
      <c r="A981" t="s">
        <v>2124</v>
      </c>
      <c r="B981" t="s">
        <v>2125</v>
      </c>
      <c r="C981" t="s">
        <v>2119</v>
      </c>
      <c r="D981" t="s">
        <v>6389</v>
      </c>
      <c r="E981">
        <v>7.35</v>
      </c>
      <c r="F981" t="s">
        <v>1831</v>
      </c>
      <c r="G981" t="s">
        <v>1831</v>
      </c>
      <c r="H981" t="s">
        <v>4969</v>
      </c>
      <c r="I981" t="s">
        <v>4970</v>
      </c>
    </row>
    <row r="982" spans="1:9" x14ac:dyDescent="0.2">
      <c r="A982" t="s">
        <v>2126</v>
      </c>
      <c r="B982" t="s">
        <v>2127</v>
      </c>
      <c r="C982" t="s">
        <v>2119</v>
      </c>
      <c r="D982" t="s">
        <v>6389</v>
      </c>
      <c r="E982">
        <v>28.36</v>
      </c>
      <c r="F982" t="s">
        <v>1831</v>
      </c>
      <c r="G982" t="s">
        <v>1831</v>
      </c>
      <c r="H982" t="s">
        <v>4969</v>
      </c>
      <c r="I982" t="s">
        <v>4970</v>
      </c>
    </row>
    <row r="983" spans="1:9" x14ac:dyDescent="0.2">
      <c r="A983" t="s">
        <v>2128</v>
      </c>
      <c r="B983" t="s">
        <v>2129</v>
      </c>
      <c r="C983" t="s">
        <v>2119</v>
      </c>
      <c r="D983" t="s">
        <v>6389</v>
      </c>
      <c r="E983">
        <v>31.1</v>
      </c>
      <c r="F983" t="s">
        <v>1831</v>
      </c>
      <c r="G983" t="s">
        <v>1831</v>
      </c>
      <c r="H983" t="s">
        <v>4969</v>
      </c>
      <c r="I983" t="s">
        <v>4970</v>
      </c>
    </row>
    <row r="984" spans="1:9" x14ac:dyDescent="0.2">
      <c r="A984" t="s">
        <v>2130</v>
      </c>
      <c r="B984" t="s">
        <v>2131</v>
      </c>
      <c r="C984" t="s">
        <v>2119</v>
      </c>
      <c r="D984" t="s">
        <v>6389</v>
      </c>
      <c r="E984">
        <v>8.83</v>
      </c>
      <c r="F984" t="s">
        <v>1831</v>
      </c>
      <c r="G984" t="s">
        <v>1831</v>
      </c>
      <c r="H984" t="s">
        <v>4969</v>
      </c>
      <c r="I984" t="s">
        <v>4970</v>
      </c>
    </row>
    <row r="985" spans="1:9" x14ac:dyDescent="0.2">
      <c r="A985" t="s">
        <v>5360</v>
      </c>
      <c r="B985" t="s">
        <v>2118</v>
      </c>
      <c r="C985" t="s">
        <v>5160</v>
      </c>
      <c r="D985" t="s">
        <v>6389</v>
      </c>
      <c r="E985">
        <v>9.67</v>
      </c>
      <c r="F985" t="s">
        <v>1831</v>
      </c>
      <c r="G985" t="s">
        <v>1831</v>
      </c>
      <c r="H985" t="s">
        <v>4969</v>
      </c>
      <c r="I985" t="s">
        <v>4970</v>
      </c>
    </row>
    <row r="986" spans="1:9" x14ac:dyDescent="0.2">
      <c r="A986" t="s">
        <v>5361</v>
      </c>
      <c r="B986" t="s">
        <v>2121</v>
      </c>
      <c r="C986" t="s">
        <v>5160</v>
      </c>
      <c r="D986" t="s">
        <v>6389</v>
      </c>
      <c r="E986">
        <v>11.46</v>
      </c>
      <c r="F986" t="s">
        <v>1831</v>
      </c>
      <c r="G986" t="s">
        <v>1831</v>
      </c>
      <c r="H986" t="s">
        <v>4969</v>
      </c>
      <c r="I986" t="s">
        <v>4970</v>
      </c>
    </row>
    <row r="987" spans="1:9" x14ac:dyDescent="0.2">
      <c r="A987" t="s">
        <v>5362</v>
      </c>
      <c r="B987" t="s">
        <v>2133</v>
      </c>
      <c r="C987" t="s">
        <v>5160</v>
      </c>
      <c r="D987" t="s">
        <v>6389</v>
      </c>
      <c r="E987">
        <v>12.62</v>
      </c>
      <c r="F987" t="s">
        <v>1831</v>
      </c>
      <c r="G987" t="s">
        <v>1831</v>
      </c>
      <c r="H987" t="s">
        <v>4969</v>
      </c>
      <c r="I987" t="s">
        <v>4970</v>
      </c>
    </row>
    <row r="988" spans="1:9" x14ac:dyDescent="0.2">
      <c r="A988" t="s">
        <v>5363</v>
      </c>
      <c r="B988" t="s">
        <v>2123</v>
      </c>
      <c r="C988" t="s">
        <v>5160</v>
      </c>
      <c r="D988" t="s">
        <v>6389</v>
      </c>
      <c r="E988">
        <v>12.62</v>
      </c>
      <c r="F988" t="s">
        <v>1831</v>
      </c>
      <c r="G988" t="s">
        <v>1831</v>
      </c>
      <c r="H988" t="s">
        <v>4969</v>
      </c>
      <c r="I988" t="s">
        <v>4970</v>
      </c>
    </row>
    <row r="989" spans="1:9" x14ac:dyDescent="0.2">
      <c r="A989" t="s">
        <v>5364</v>
      </c>
      <c r="B989" t="s">
        <v>2134</v>
      </c>
      <c r="C989" t="s">
        <v>5160</v>
      </c>
      <c r="D989" t="s">
        <v>6389</v>
      </c>
      <c r="E989">
        <v>5.7</v>
      </c>
      <c r="F989" t="s">
        <v>1831</v>
      </c>
      <c r="G989" t="s">
        <v>1831</v>
      </c>
      <c r="H989" t="s">
        <v>4969</v>
      </c>
      <c r="I989" t="s">
        <v>4970</v>
      </c>
    </row>
    <row r="990" spans="1:9" x14ac:dyDescent="0.2">
      <c r="A990" t="s">
        <v>5365</v>
      </c>
      <c r="B990" t="s">
        <v>2125</v>
      </c>
      <c r="C990" t="s">
        <v>5160</v>
      </c>
      <c r="D990" t="s">
        <v>6389</v>
      </c>
      <c r="E990">
        <v>7.09</v>
      </c>
      <c r="F990" t="s">
        <v>1831</v>
      </c>
      <c r="G990" t="s">
        <v>1831</v>
      </c>
      <c r="H990" t="s">
        <v>4969</v>
      </c>
      <c r="I990" t="s">
        <v>4970</v>
      </c>
    </row>
    <row r="991" spans="1:9" x14ac:dyDescent="0.2">
      <c r="A991" t="s">
        <v>5366</v>
      </c>
      <c r="B991" t="s">
        <v>2135</v>
      </c>
      <c r="C991" t="s">
        <v>5160</v>
      </c>
      <c r="D991" t="s">
        <v>6389</v>
      </c>
      <c r="E991">
        <v>7.77</v>
      </c>
      <c r="F991" t="s">
        <v>1831</v>
      </c>
      <c r="G991" t="s">
        <v>1831</v>
      </c>
      <c r="H991" t="s">
        <v>4969</v>
      </c>
      <c r="I991" t="s">
        <v>4970</v>
      </c>
    </row>
    <row r="992" spans="1:9" x14ac:dyDescent="0.2">
      <c r="A992" t="s">
        <v>5367</v>
      </c>
      <c r="B992" t="s">
        <v>2136</v>
      </c>
      <c r="C992" t="s">
        <v>5160</v>
      </c>
      <c r="D992" t="s">
        <v>6389</v>
      </c>
      <c r="E992">
        <v>22.61</v>
      </c>
      <c r="F992" t="s">
        <v>1831</v>
      </c>
      <c r="G992" t="s">
        <v>1831</v>
      </c>
      <c r="H992" t="s">
        <v>4969</v>
      </c>
      <c r="I992" t="s">
        <v>4970</v>
      </c>
    </row>
    <row r="993" spans="1:9" x14ac:dyDescent="0.2">
      <c r="A993" t="s">
        <v>5368</v>
      </c>
      <c r="B993" t="s">
        <v>2127</v>
      </c>
      <c r="C993" t="s">
        <v>5160</v>
      </c>
      <c r="D993" t="s">
        <v>6389</v>
      </c>
      <c r="E993">
        <v>24.5</v>
      </c>
      <c r="F993" t="s">
        <v>1831</v>
      </c>
      <c r="G993" t="s">
        <v>1831</v>
      </c>
      <c r="H993" t="s">
        <v>4969</v>
      </c>
      <c r="I993" t="s">
        <v>4970</v>
      </c>
    </row>
    <row r="994" spans="1:9" x14ac:dyDescent="0.2">
      <c r="A994" t="s">
        <v>5369</v>
      </c>
      <c r="B994" t="s">
        <v>2129</v>
      </c>
      <c r="C994" t="s">
        <v>5160</v>
      </c>
      <c r="D994" t="s">
        <v>6389</v>
      </c>
      <c r="E994">
        <v>28.49</v>
      </c>
      <c r="F994" t="s">
        <v>1831</v>
      </c>
      <c r="G994" t="s">
        <v>1831</v>
      </c>
      <c r="H994" t="s">
        <v>4969</v>
      </c>
      <c r="I994" t="s">
        <v>4970</v>
      </c>
    </row>
    <row r="995" spans="1:9" x14ac:dyDescent="0.2">
      <c r="A995" t="s">
        <v>5370</v>
      </c>
      <c r="B995" t="s">
        <v>2137</v>
      </c>
      <c r="C995" t="s">
        <v>5160</v>
      </c>
      <c r="D995" t="s">
        <v>6389</v>
      </c>
      <c r="E995">
        <v>7.36</v>
      </c>
      <c r="F995" t="s">
        <v>1831</v>
      </c>
      <c r="G995" t="s">
        <v>1831</v>
      </c>
      <c r="H995" t="s">
        <v>4969</v>
      </c>
      <c r="I995" t="s">
        <v>4970</v>
      </c>
    </row>
    <row r="996" spans="1:9" x14ac:dyDescent="0.2">
      <c r="A996" t="s">
        <v>5371</v>
      </c>
      <c r="B996" t="s">
        <v>2131</v>
      </c>
      <c r="C996" t="s">
        <v>5160</v>
      </c>
      <c r="D996" t="s">
        <v>6389</v>
      </c>
      <c r="E996">
        <v>8.1</v>
      </c>
      <c r="F996" t="s">
        <v>1831</v>
      </c>
      <c r="G996" t="s">
        <v>1831</v>
      </c>
      <c r="H996" t="s">
        <v>4969</v>
      </c>
      <c r="I996" t="s">
        <v>4970</v>
      </c>
    </row>
    <row r="997" spans="1:9" x14ac:dyDescent="0.2">
      <c r="A997" t="s">
        <v>5372</v>
      </c>
      <c r="B997" t="s">
        <v>2138</v>
      </c>
      <c r="C997" t="s">
        <v>5160</v>
      </c>
      <c r="D997" t="s">
        <v>6389</v>
      </c>
      <c r="E997">
        <v>9.4499999999999993</v>
      </c>
      <c r="F997" t="s">
        <v>1831</v>
      </c>
      <c r="G997" t="s">
        <v>1831</v>
      </c>
      <c r="H997" t="s">
        <v>4969</v>
      </c>
      <c r="I997" t="s">
        <v>4970</v>
      </c>
    </row>
    <row r="998" spans="1:9" x14ac:dyDescent="0.2">
      <c r="A998" t="s">
        <v>283</v>
      </c>
      <c r="B998" t="s">
        <v>2118</v>
      </c>
      <c r="C998" t="s">
        <v>1831</v>
      </c>
      <c r="D998" t="s">
        <v>6389</v>
      </c>
      <c r="E998">
        <v>9.2899999999999991</v>
      </c>
      <c r="F998" t="s">
        <v>1831</v>
      </c>
      <c r="G998" t="s">
        <v>4972</v>
      </c>
      <c r="H998" t="s">
        <v>4969</v>
      </c>
      <c r="I998" t="s">
        <v>4970</v>
      </c>
    </row>
    <row r="999" spans="1:9" x14ac:dyDescent="0.2">
      <c r="A999" t="s">
        <v>284</v>
      </c>
      <c r="B999" t="s">
        <v>2121</v>
      </c>
      <c r="C999" t="s">
        <v>1831</v>
      </c>
      <c r="D999" t="s">
        <v>6389</v>
      </c>
      <c r="E999">
        <v>11.01</v>
      </c>
      <c r="F999" t="s">
        <v>1831</v>
      </c>
      <c r="G999" t="s">
        <v>4973</v>
      </c>
      <c r="H999" t="s">
        <v>4969</v>
      </c>
      <c r="I999" t="s">
        <v>4970</v>
      </c>
    </row>
    <row r="1000" spans="1:9" x14ac:dyDescent="0.2">
      <c r="A1000" t="s">
        <v>2132</v>
      </c>
      <c r="B1000" t="s">
        <v>2133</v>
      </c>
      <c r="C1000" t="s">
        <v>1831</v>
      </c>
      <c r="D1000" t="s">
        <v>6389</v>
      </c>
      <c r="E1000">
        <v>12.12</v>
      </c>
      <c r="F1000" t="s">
        <v>1831</v>
      </c>
      <c r="G1000" t="s">
        <v>1831</v>
      </c>
      <c r="H1000" t="s">
        <v>4969</v>
      </c>
      <c r="I1000" t="s">
        <v>4970</v>
      </c>
    </row>
    <row r="1001" spans="1:9" x14ac:dyDescent="0.2">
      <c r="A1001" t="s">
        <v>285</v>
      </c>
      <c r="B1001" t="s">
        <v>2123</v>
      </c>
      <c r="C1001" t="s">
        <v>1831</v>
      </c>
      <c r="D1001" t="s">
        <v>6389</v>
      </c>
      <c r="E1001">
        <v>12.12</v>
      </c>
      <c r="F1001" t="s">
        <v>1831</v>
      </c>
      <c r="G1001" t="s">
        <v>4974</v>
      </c>
      <c r="H1001" t="s">
        <v>4969</v>
      </c>
      <c r="I1001" t="s">
        <v>4970</v>
      </c>
    </row>
    <row r="1002" spans="1:9" x14ac:dyDescent="0.2">
      <c r="A1002" t="s">
        <v>289</v>
      </c>
      <c r="B1002" t="s">
        <v>2134</v>
      </c>
      <c r="C1002" t="s">
        <v>1831</v>
      </c>
      <c r="D1002" t="s">
        <v>6389</v>
      </c>
      <c r="E1002">
        <v>5.52</v>
      </c>
      <c r="F1002" t="s">
        <v>1831</v>
      </c>
      <c r="G1002" t="s">
        <v>4975</v>
      </c>
      <c r="H1002" t="s">
        <v>4969</v>
      </c>
      <c r="I1002" t="s">
        <v>4970</v>
      </c>
    </row>
    <row r="1003" spans="1:9" x14ac:dyDescent="0.2">
      <c r="A1003" t="s">
        <v>290</v>
      </c>
      <c r="B1003" t="s">
        <v>2125</v>
      </c>
      <c r="C1003" t="s">
        <v>1831</v>
      </c>
      <c r="D1003" t="s">
        <v>6389</v>
      </c>
      <c r="E1003">
        <v>6.84</v>
      </c>
      <c r="F1003" t="s">
        <v>1831</v>
      </c>
      <c r="G1003" t="s">
        <v>4976</v>
      </c>
      <c r="H1003" t="s">
        <v>4969</v>
      </c>
      <c r="I1003" t="s">
        <v>4970</v>
      </c>
    </row>
    <row r="1004" spans="1:9" x14ac:dyDescent="0.2">
      <c r="A1004" t="s">
        <v>291</v>
      </c>
      <c r="B1004" t="s">
        <v>2135</v>
      </c>
      <c r="C1004" t="s">
        <v>1831</v>
      </c>
      <c r="D1004" t="s">
        <v>6389</v>
      </c>
      <c r="E1004">
        <v>7.5</v>
      </c>
      <c r="F1004" t="s">
        <v>1831</v>
      </c>
      <c r="G1004" t="s">
        <v>4977</v>
      </c>
      <c r="H1004" t="s">
        <v>4969</v>
      </c>
      <c r="I1004" t="s">
        <v>4970</v>
      </c>
    </row>
    <row r="1005" spans="1:9" x14ac:dyDescent="0.2">
      <c r="A1005" t="s">
        <v>281</v>
      </c>
      <c r="B1005" t="s">
        <v>2136</v>
      </c>
      <c r="C1005" t="s">
        <v>1831</v>
      </c>
      <c r="D1005" t="s">
        <v>6389</v>
      </c>
      <c r="E1005">
        <v>22.17</v>
      </c>
      <c r="F1005" t="s">
        <v>1831</v>
      </c>
      <c r="G1005" t="s">
        <v>4978</v>
      </c>
      <c r="H1005" t="s">
        <v>4969</v>
      </c>
      <c r="I1005" t="s">
        <v>4970</v>
      </c>
    </row>
    <row r="1006" spans="1:9" x14ac:dyDescent="0.2">
      <c r="A1006" t="s">
        <v>282</v>
      </c>
      <c r="B1006" t="s">
        <v>2127</v>
      </c>
      <c r="C1006" t="s">
        <v>1831</v>
      </c>
      <c r="D1006" t="s">
        <v>6389</v>
      </c>
      <c r="E1006">
        <v>24.02</v>
      </c>
      <c r="F1006" t="s">
        <v>1831</v>
      </c>
      <c r="G1006" t="s">
        <v>4979</v>
      </c>
      <c r="H1006" t="s">
        <v>4969</v>
      </c>
      <c r="I1006" t="s">
        <v>4970</v>
      </c>
    </row>
    <row r="1007" spans="1:9" x14ac:dyDescent="0.2">
      <c r="A1007" t="s">
        <v>292</v>
      </c>
      <c r="B1007" t="s">
        <v>2129</v>
      </c>
      <c r="C1007" t="s">
        <v>1831</v>
      </c>
      <c r="D1007" t="s">
        <v>6389</v>
      </c>
      <c r="E1007">
        <v>27.94</v>
      </c>
      <c r="F1007" t="s">
        <v>1831</v>
      </c>
      <c r="G1007" t="s">
        <v>6411</v>
      </c>
      <c r="H1007" t="s">
        <v>4969</v>
      </c>
      <c r="I1007" t="s">
        <v>4970</v>
      </c>
    </row>
    <row r="1008" spans="1:9" x14ac:dyDescent="0.2">
      <c r="A1008" t="s">
        <v>286</v>
      </c>
      <c r="B1008" t="s">
        <v>2137</v>
      </c>
      <c r="C1008" t="s">
        <v>1831</v>
      </c>
      <c r="D1008" t="s">
        <v>6389</v>
      </c>
      <c r="E1008">
        <v>7.1</v>
      </c>
      <c r="F1008" t="s">
        <v>1831</v>
      </c>
      <c r="G1008" t="s">
        <v>4980</v>
      </c>
      <c r="H1008" t="s">
        <v>4969</v>
      </c>
      <c r="I1008" t="s">
        <v>4970</v>
      </c>
    </row>
    <row r="1009" spans="1:9" x14ac:dyDescent="0.2">
      <c r="A1009" t="s">
        <v>287</v>
      </c>
      <c r="B1009" t="s">
        <v>2131</v>
      </c>
      <c r="C1009" t="s">
        <v>1831</v>
      </c>
      <c r="D1009" t="s">
        <v>6389</v>
      </c>
      <c r="E1009">
        <v>7.8</v>
      </c>
      <c r="F1009" t="s">
        <v>1831</v>
      </c>
      <c r="G1009" t="s">
        <v>4981</v>
      </c>
      <c r="H1009" t="s">
        <v>4969</v>
      </c>
      <c r="I1009" t="s">
        <v>4970</v>
      </c>
    </row>
    <row r="1010" spans="1:9" x14ac:dyDescent="0.2">
      <c r="A1010" t="s">
        <v>288</v>
      </c>
      <c r="B1010" t="s">
        <v>2138</v>
      </c>
      <c r="C1010" t="s">
        <v>1831</v>
      </c>
      <c r="D1010" t="s">
        <v>6389</v>
      </c>
      <c r="E1010">
        <v>9.09</v>
      </c>
      <c r="F1010" t="s">
        <v>1831</v>
      </c>
      <c r="G1010" t="s">
        <v>6412</v>
      </c>
      <c r="H1010" t="s">
        <v>4969</v>
      </c>
      <c r="I1010" t="s">
        <v>4970</v>
      </c>
    </row>
    <row r="1011" spans="1:9" x14ac:dyDescent="0.2">
      <c r="A1011" t="s">
        <v>293</v>
      </c>
      <c r="B1011" t="s">
        <v>2118</v>
      </c>
      <c r="C1011" t="s">
        <v>2139</v>
      </c>
      <c r="D1011" t="s">
        <v>6389</v>
      </c>
      <c r="E1011">
        <v>21.3</v>
      </c>
      <c r="F1011" t="s">
        <v>1831</v>
      </c>
      <c r="G1011" t="s">
        <v>4982</v>
      </c>
      <c r="H1011" t="s">
        <v>4983</v>
      </c>
      <c r="I1011" t="s">
        <v>4970</v>
      </c>
    </row>
    <row r="1012" spans="1:9" x14ac:dyDescent="0.2">
      <c r="A1012" t="s">
        <v>294</v>
      </c>
      <c r="B1012" t="s">
        <v>2121</v>
      </c>
      <c r="C1012" t="s">
        <v>2139</v>
      </c>
      <c r="D1012" t="s">
        <v>6389</v>
      </c>
      <c r="E1012">
        <v>24.21</v>
      </c>
      <c r="F1012" t="s">
        <v>1831</v>
      </c>
      <c r="G1012" t="s">
        <v>4984</v>
      </c>
      <c r="H1012" t="s">
        <v>4983</v>
      </c>
      <c r="I1012" t="s">
        <v>4970</v>
      </c>
    </row>
    <row r="1013" spans="1:9" x14ac:dyDescent="0.2">
      <c r="A1013" t="s">
        <v>295</v>
      </c>
      <c r="B1013" t="s">
        <v>2123</v>
      </c>
      <c r="C1013" t="s">
        <v>2139</v>
      </c>
      <c r="D1013" t="s">
        <v>6389</v>
      </c>
      <c r="E1013">
        <v>26.45</v>
      </c>
      <c r="F1013" t="s">
        <v>1831</v>
      </c>
      <c r="G1013" t="s">
        <v>4985</v>
      </c>
      <c r="H1013" t="s">
        <v>4983</v>
      </c>
      <c r="I1013" t="s">
        <v>4970</v>
      </c>
    </row>
    <row r="1014" spans="1:9" x14ac:dyDescent="0.2">
      <c r="A1014" t="s">
        <v>321</v>
      </c>
      <c r="B1014" t="s">
        <v>2134</v>
      </c>
      <c r="C1014" t="s">
        <v>2139</v>
      </c>
      <c r="D1014" t="s">
        <v>6389</v>
      </c>
      <c r="E1014">
        <v>13.59</v>
      </c>
      <c r="F1014" t="s">
        <v>1831</v>
      </c>
      <c r="G1014" t="s">
        <v>1831</v>
      </c>
      <c r="H1014" t="s">
        <v>4983</v>
      </c>
      <c r="I1014" t="s">
        <v>4970</v>
      </c>
    </row>
    <row r="1015" spans="1:9" x14ac:dyDescent="0.2">
      <c r="A1015" t="s">
        <v>322</v>
      </c>
      <c r="B1015" t="s">
        <v>2125</v>
      </c>
      <c r="C1015" t="s">
        <v>2139</v>
      </c>
      <c r="D1015" t="s">
        <v>6389</v>
      </c>
      <c r="E1015">
        <v>15.13</v>
      </c>
      <c r="F1015" t="s">
        <v>1831</v>
      </c>
      <c r="G1015" t="s">
        <v>1831</v>
      </c>
      <c r="H1015" t="s">
        <v>4983</v>
      </c>
      <c r="I1015" t="s">
        <v>4970</v>
      </c>
    </row>
    <row r="1016" spans="1:9" x14ac:dyDescent="0.2">
      <c r="A1016" t="s">
        <v>323</v>
      </c>
      <c r="B1016" t="s">
        <v>2135</v>
      </c>
      <c r="C1016" t="s">
        <v>2139</v>
      </c>
      <c r="D1016" t="s">
        <v>6389</v>
      </c>
      <c r="E1016">
        <v>17.29</v>
      </c>
      <c r="F1016" t="s">
        <v>1831</v>
      </c>
      <c r="G1016" t="s">
        <v>1831</v>
      </c>
      <c r="H1016" t="s">
        <v>4983</v>
      </c>
      <c r="I1016" t="s">
        <v>4970</v>
      </c>
    </row>
    <row r="1017" spans="1:9" x14ac:dyDescent="0.2">
      <c r="A1017" t="s">
        <v>296</v>
      </c>
      <c r="B1017" t="s">
        <v>2137</v>
      </c>
      <c r="C1017" t="s">
        <v>2139</v>
      </c>
      <c r="D1017" t="s">
        <v>6389</v>
      </c>
      <c r="E1017">
        <v>16.440000000000001</v>
      </c>
      <c r="F1017" t="s">
        <v>1831</v>
      </c>
      <c r="G1017" t="s">
        <v>1831</v>
      </c>
      <c r="H1017" t="s">
        <v>4983</v>
      </c>
      <c r="I1017" t="s">
        <v>4970</v>
      </c>
    </row>
    <row r="1018" spans="1:9" x14ac:dyDescent="0.2">
      <c r="A1018" t="s">
        <v>297</v>
      </c>
      <c r="B1018" t="s">
        <v>2131</v>
      </c>
      <c r="C1018" t="s">
        <v>2139</v>
      </c>
      <c r="D1018" t="s">
        <v>6389</v>
      </c>
      <c r="E1018">
        <v>18.27</v>
      </c>
      <c r="F1018" t="s">
        <v>1831</v>
      </c>
      <c r="G1018" t="s">
        <v>1831</v>
      </c>
      <c r="H1018" t="s">
        <v>4983</v>
      </c>
      <c r="I1018" t="s">
        <v>4970</v>
      </c>
    </row>
    <row r="1019" spans="1:9" x14ac:dyDescent="0.2">
      <c r="A1019" t="s">
        <v>298</v>
      </c>
      <c r="B1019" t="s">
        <v>2138</v>
      </c>
      <c r="C1019" t="s">
        <v>2139</v>
      </c>
      <c r="D1019" t="s">
        <v>6389</v>
      </c>
      <c r="E1019">
        <v>21.22</v>
      </c>
      <c r="F1019" t="s">
        <v>1831</v>
      </c>
      <c r="G1019" t="s">
        <v>1831</v>
      </c>
      <c r="H1019" t="s">
        <v>4983</v>
      </c>
      <c r="I1019" t="s">
        <v>4970</v>
      </c>
    </row>
    <row r="1020" spans="1:9" x14ac:dyDescent="0.2">
      <c r="A1020" t="s">
        <v>2140</v>
      </c>
      <c r="B1020" t="s">
        <v>2141</v>
      </c>
      <c r="C1020" t="s">
        <v>1831</v>
      </c>
      <c r="D1020" t="s">
        <v>6389</v>
      </c>
      <c r="E1020">
        <v>10.79</v>
      </c>
      <c r="F1020" t="s">
        <v>1831</v>
      </c>
      <c r="G1020" t="s">
        <v>1831</v>
      </c>
      <c r="H1020" t="s">
        <v>4986</v>
      </c>
      <c r="I1020" t="s">
        <v>4987</v>
      </c>
    </row>
    <row r="1021" spans="1:9" x14ac:dyDescent="0.2">
      <c r="A1021" t="s">
        <v>2142</v>
      </c>
      <c r="B1021" t="s">
        <v>2143</v>
      </c>
      <c r="C1021" t="s">
        <v>1831</v>
      </c>
      <c r="D1021" t="s">
        <v>6389</v>
      </c>
      <c r="E1021">
        <v>10.16</v>
      </c>
      <c r="F1021" t="s">
        <v>1831</v>
      </c>
      <c r="G1021" t="s">
        <v>1831</v>
      </c>
      <c r="H1021" t="s">
        <v>4986</v>
      </c>
      <c r="I1021" t="s">
        <v>4987</v>
      </c>
    </row>
    <row r="1022" spans="1:9" x14ac:dyDescent="0.2">
      <c r="A1022" t="s">
        <v>2144</v>
      </c>
      <c r="B1022" t="s">
        <v>2141</v>
      </c>
      <c r="C1022" t="s">
        <v>2145</v>
      </c>
      <c r="D1022" t="s">
        <v>6389</v>
      </c>
      <c r="E1022">
        <v>11.72</v>
      </c>
      <c r="F1022" t="s">
        <v>1831</v>
      </c>
      <c r="G1022" t="s">
        <v>1831</v>
      </c>
      <c r="H1022" t="s">
        <v>4986</v>
      </c>
      <c r="I1022" t="s">
        <v>4987</v>
      </c>
    </row>
    <row r="1023" spans="1:9" x14ac:dyDescent="0.2">
      <c r="A1023" t="s">
        <v>224</v>
      </c>
      <c r="B1023" t="s">
        <v>2146</v>
      </c>
      <c r="C1023" t="s">
        <v>1831</v>
      </c>
      <c r="D1023" t="s">
        <v>6389</v>
      </c>
      <c r="E1023">
        <v>8.99</v>
      </c>
      <c r="F1023" t="s">
        <v>1831</v>
      </c>
      <c r="G1023" t="s">
        <v>4988</v>
      </c>
      <c r="H1023" t="s">
        <v>4986</v>
      </c>
      <c r="I1023" t="s">
        <v>4987</v>
      </c>
    </row>
    <row r="1024" spans="1:9" x14ac:dyDescent="0.2">
      <c r="A1024" t="s">
        <v>2147</v>
      </c>
      <c r="B1024" t="s">
        <v>2148</v>
      </c>
      <c r="C1024" t="s">
        <v>1831</v>
      </c>
      <c r="D1024" t="s">
        <v>6389</v>
      </c>
      <c r="E1024">
        <v>6.85</v>
      </c>
      <c r="F1024" t="s">
        <v>1831</v>
      </c>
      <c r="G1024" t="s">
        <v>1831</v>
      </c>
      <c r="H1024" t="s">
        <v>4986</v>
      </c>
      <c r="I1024" t="s">
        <v>4987</v>
      </c>
    </row>
    <row r="1025" spans="1:9" x14ac:dyDescent="0.2">
      <c r="A1025" t="s">
        <v>2149</v>
      </c>
      <c r="B1025" t="s">
        <v>2150</v>
      </c>
      <c r="C1025" t="s">
        <v>1831</v>
      </c>
      <c r="D1025" t="s">
        <v>6389</v>
      </c>
      <c r="E1025">
        <v>6.26</v>
      </c>
      <c r="F1025" t="s">
        <v>1831</v>
      </c>
      <c r="G1025" t="s">
        <v>1831</v>
      </c>
      <c r="H1025" t="s">
        <v>4986</v>
      </c>
      <c r="I1025" t="s">
        <v>4987</v>
      </c>
    </row>
    <row r="1026" spans="1:9" x14ac:dyDescent="0.2">
      <c r="A1026" t="s">
        <v>2151</v>
      </c>
      <c r="B1026" t="s">
        <v>2148</v>
      </c>
      <c r="C1026" t="s">
        <v>2145</v>
      </c>
      <c r="D1026" t="s">
        <v>6389</v>
      </c>
      <c r="E1026">
        <v>7.56</v>
      </c>
      <c r="F1026" t="s">
        <v>1831</v>
      </c>
      <c r="G1026" t="s">
        <v>1831</v>
      </c>
      <c r="H1026" t="s">
        <v>4986</v>
      </c>
      <c r="I1026" t="s">
        <v>4987</v>
      </c>
    </row>
    <row r="1027" spans="1:9" x14ac:dyDescent="0.2">
      <c r="A1027" t="s">
        <v>234</v>
      </c>
      <c r="B1027" t="s">
        <v>2152</v>
      </c>
      <c r="C1027" t="s">
        <v>1831</v>
      </c>
      <c r="D1027" t="s">
        <v>6389</v>
      </c>
      <c r="E1027">
        <v>5.22</v>
      </c>
      <c r="F1027" t="s">
        <v>1831</v>
      </c>
      <c r="G1027" t="s">
        <v>4989</v>
      </c>
      <c r="H1027" t="s">
        <v>4986</v>
      </c>
      <c r="I1027" t="s">
        <v>4987</v>
      </c>
    </row>
    <row r="1028" spans="1:9" x14ac:dyDescent="0.2">
      <c r="A1028" t="s">
        <v>2153</v>
      </c>
      <c r="B1028" t="s">
        <v>2154</v>
      </c>
      <c r="C1028" t="s">
        <v>1831</v>
      </c>
      <c r="D1028" t="s">
        <v>6389</v>
      </c>
      <c r="E1028">
        <v>5.58</v>
      </c>
      <c r="F1028" t="s">
        <v>1831</v>
      </c>
      <c r="G1028" t="s">
        <v>1831</v>
      </c>
      <c r="H1028" t="s">
        <v>4986</v>
      </c>
      <c r="I1028" t="s">
        <v>4987</v>
      </c>
    </row>
    <row r="1029" spans="1:9" x14ac:dyDescent="0.2">
      <c r="A1029" t="s">
        <v>2155</v>
      </c>
      <c r="B1029" t="s">
        <v>2156</v>
      </c>
      <c r="C1029" t="s">
        <v>1831</v>
      </c>
      <c r="D1029" t="s">
        <v>6389</v>
      </c>
      <c r="E1029">
        <v>5.04</v>
      </c>
      <c r="F1029" t="s">
        <v>1831</v>
      </c>
      <c r="G1029" t="s">
        <v>1831</v>
      </c>
      <c r="H1029" t="s">
        <v>4986</v>
      </c>
      <c r="I1029" t="s">
        <v>4987</v>
      </c>
    </row>
    <row r="1030" spans="1:9" x14ac:dyDescent="0.2">
      <c r="A1030" t="s">
        <v>2157</v>
      </c>
      <c r="B1030" t="s">
        <v>2158</v>
      </c>
      <c r="C1030" t="s">
        <v>2145</v>
      </c>
      <c r="D1030" t="s">
        <v>6389</v>
      </c>
      <c r="E1030">
        <v>6.37</v>
      </c>
      <c r="F1030" t="s">
        <v>1831</v>
      </c>
      <c r="G1030" t="s">
        <v>1831</v>
      </c>
      <c r="H1030" t="s">
        <v>4986</v>
      </c>
      <c r="I1030" t="s">
        <v>4987</v>
      </c>
    </row>
    <row r="1031" spans="1:9" x14ac:dyDescent="0.2">
      <c r="A1031" t="s">
        <v>236</v>
      </c>
      <c r="B1031" t="s">
        <v>2159</v>
      </c>
      <c r="C1031" t="s">
        <v>1831</v>
      </c>
      <c r="D1031" t="s">
        <v>6389</v>
      </c>
      <c r="E1031">
        <v>4.01</v>
      </c>
      <c r="F1031" t="s">
        <v>1831</v>
      </c>
      <c r="G1031" t="s">
        <v>4990</v>
      </c>
      <c r="H1031" t="s">
        <v>4986</v>
      </c>
      <c r="I1031" t="s">
        <v>4987</v>
      </c>
    </row>
    <row r="1032" spans="1:9" x14ac:dyDescent="0.2">
      <c r="A1032" t="s">
        <v>2160</v>
      </c>
      <c r="B1032" t="s">
        <v>2161</v>
      </c>
      <c r="C1032" t="s">
        <v>1831</v>
      </c>
      <c r="D1032" t="s">
        <v>6389</v>
      </c>
      <c r="E1032">
        <v>5.0199999999999996</v>
      </c>
      <c r="F1032" t="s">
        <v>1831</v>
      </c>
      <c r="G1032" t="s">
        <v>1831</v>
      </c>
      <c r="H1032" t="s">
        <v>4986</v>
      </c>
      <c r="I1032" t="s">
        <v>4987</v>
      </c>
    </row>
    <row r="1033" spans="1:9" x14ac:dyDescent="0.2">
      <c r="A1033" t="s">
        <v>2162</v>
      </c>
      <c r="B1033" t="s">
        <v>2163</v>
      </c>
      <c r="C1033" t="s">
        <v>1831</v>
      </c>
      <c r="D1033" t="s">
        <v>6389</v>
      </c>
      <c r="E1033">
        <v>4.34</v>
      </c>
      <c r="F1033" t="s">
        <v>1831</v>
      </c>
      <c r="G1033" t="s">
        <v>1831</v>
      </c>
      <c r="H1033" t="s">
        <v>4986</v>
      </c>
      <c r="I1033" t="s">
        <v>4987</v>
      </c>
    </row>
    <row r="1034" spans="1:9" x14ac:dyDescent="0.2">
      <c r="A1034" t="s">
        <v>2164</v>
      </c>
      <c r="B1034" t="s">
        <v>2165</v>
      </c>
      <c r="C1034" t="s">
        <v>2145</v>
      </c>
      <c r="D1034" t="s">
        <v>6389</v>
      </c>
      <c r="E1034">
        <v>5.73</v>
      </c>
      <c r="F1034" t="s">
        <v>1831</v>
      </c>
      <c r="G1034" t="s">
        <v>1831</v>
      </c>
      <c r="H1034" t="s">
        <v>4986</v>
      </c>
      <c r="I1034" t="s">
        <v>4987</v>
      </c>
    </row>
    <row r="1035" spans="1:9" x14ac:dyDescent="0.2">
      <c r="A1035" t="s">
        <v>238</v>
      </c>
      <c r="B1035" t="s">
        <v>2166</v>
      </c>
      <c r="C1035" t="s">
        <v>1831</v>
      </c>
      <c r="D1035" t="s">
        <v>6389</v>
      </c>
      <c r="E1035">
        <v>3.57</v>
      </c>
      <c r="F1035" t="s">
        <v>1831</v>
      </c>
      <c r="G1035" t="s">
        <v>4991</v>
      </c>
      <c r="H1035" t="s">
        <v>4986</v>
      </c>
      <c r="I1035" t="s">
        <v>4987</v>
      </c>
    </row>
    <row r="1036" spans="1:9" x14ac:dyDescent="0.2">
      <c r="A1036" t="s">
        <v>2167</v>
      </c>
      <c r="B1036" t="s">
        <v>2168</v>
      </c>
      <c r="C1036" t="s">
        <v>1831</v>
      </c>
      <c r="D1036" t="s">
        <v>6389</v>
      </c>
      <c r="E1036">
        <v>4.4000000000000004</v>
      </c>
      <c r="F1036" t="s">
        <v>1831</v>
      </c>
      <c r="G1036" t="s">
        <v>1831</v>
      </c>
      <c r="H1036" t="s">
        <v>4986</v>
      </c>
      <c r="I1036" t="s">
        <v>4987</v>
      </c>
    </row>
    <row r="1037" spans="1:9" x14ac:dyDescent="0.2">
      <c r="A1037" t="s">
        <v>2169</v>
      </c>
      <c r="B1037" t="s">
        <v>2170</v>
      </c>
      <c r="C1037" t="s">
        <v>1831</v>
      </c>
      <c r="D1037" t="s">
        <v>6389</v>
      </c>
      <c r="E1037">
        <v>3.88</v>
      </c>
      <c r="F1037" t="s">
        <v>1831</v>
      </c>
      <c r="G1037" t="s">
        <v>1831</v>
      </c>
      <c r="H1037" t="s">
        <v>4986</v>
      </c>
      <c r="I1037" t="s">
        <v>4987</v>
      </c>
    </row>
    <row r="1038" spans="1:9" x14ac:dyDescent="0.2">
      <c r="A1038" t="s">
        <v>2171</v>
      </c>
      <c r="B1038" t="s">
        <v>2168</v>
      </c>
      <c r="C1038" t="s">
        <v>2145</v>
      </c>
      <c r="D1038" t="s">
        <v>6389</v>
      </c>
      <c r="E1038">
        <v>5.0199999999999996</v>
      </c>
      <c r="F1038" t="s">
        <v>1831</v>
      </c>
      <c r="G1038" t="s">
        <v>1831</v>
      </c>
      <c r="H1038" t="s">
        <v>4986</v>
      </c>
      <c r="I1038" t="s">
        <v>4987</v>
      </c>
    </row>
    <row r="1039" spans="1:9" x14ac:dyDescent="0.2">
      <c r="A1039" t="s">
        <v>240</v>
      </c>
      <c r="B1039" t="s">
        <v>2172</v>
      </c>
      <c r="C1039" t="s">
        <v>1831</v>
      </c>
      <c r="D1039" t="s">
        <v>6389</v>
      </c>
      <c r="E1039">
        <v>3.03</v>
      </c>
      <c r="F1039" t="s">
        <v>1831</v>
      </c>
      <c r="G1039" t="s">
        <v>4992</v>
      </c>
      <c r="H1039" t="s">
        <v>4986</v>
      </c>
      <c r="I1039" t="s">
        <v>4987</v>
      </c>
    </row>
    <row r="1040" spans="1:9" x14ac:dyDescent="0.2">
      <c r="A1040" t="s">
        <v>244</v>
      </c>
      <c r="B1040" t="s">
        <v>2173</v>
      </c>
      <c r="C1040" t="s">
        <v>1831</v>
      </c>
      <c r="D1040" t="s">
        <v>6389</v>
      </c>
      <c r="E1040">
        <v>2.76</v>
      </c>
      <c r="F1040" t="s">
        <v>1831</v>
      </c>
      <c r="G1040" t="s">
        <v>4993</v>
      </c>
      <c r="H1040" t="s">
        <v>4986</v>
      </c>
      <c r="I1040" t="s">
        <v>4987</v>
      </c>
    </row>
    <row r="1041" spans="1:9" x14ac:dyDescent="0.2">
      <c r="A1041" t="s">
        <v>2174</v>
      </c>
      <c r="B1041" t="s">
        <v>2175</v>
      </c>
      <c r="C1041" t="s">
        <v>1831</v>
      </c>
      <c r="D1041" t="s">
        <v>6389</v>
      </c>
      <c r="E1041">
        <v>7.81</v>
      </c>
      <c r="F1041" t="s">
        <v>1831</v>
      </c>
      <c r="G1041" t="s">
        <v>1831</v>
      </c>
      <c r="H1041" t="s">
        <v>4986</v>
      </c>
      <c r="I1041" t="s">
        <v>4987</v>
      </c>
    </row>
    <row r="1042" spans="1:9" x14ac:dyDescent="0.2">
      <c r="A1042" t="s">
        <v>2176</v>
      </c>
      <c r="B1042" t="s">
        <v>2177</v>
      </c>
      <c r="C1042" t="s">
        <v>1831</v>
      </c>
      <c r="D1042" t="s">
        <v>6389</v>
      </c>
      <c r="E1042">
        <v>7.37</v>
      </c>
      <c r="F1042" t="s">
        <v>1831</v>
      </c>
      <c r="G1042" t="s">
        <v>1831</v>
      </c>
      <c r="H1042" t="s">
        <v>4986</v>
      </c>
      <c r="I1042" t="s">
        <v>4987</v>
      </c>
    </row>
    <row r="1043" spans="1:9" x14ac:dyDescent="0.2">
      <c r="A1043" t="s">
        <v>2178</v>
      </c>
      <c r="B1043" t="s">
        <v>2175</v>
      </c>
      <c r="C1043" t="s">
        <v>2145</v>
      </c>
      <c r="D1043" t="s">
        <v>6389</v>
      </c>
      <c r="E1043">
        <v>8.73</v>
      </c>
      <c r="F1043" t="s">
        <v>1831</v>
      </c>
      <c r="G1043" t="s">
        <v>1831</v>
      </c>
      <c r="H1043" t="s">
        <v>4986</v>
      </c>
      <c r="I1043" t="s">
        <v>4987</v>
      </c>
    </row>
    <row r="1044" spans="1:9" x14ac:dyDescent="0.2">
      <c r="A1044" t="s">
        <v>227</v>
      </c>
      <c r="B1044" t="s">
        <v>2179</v>
      </c>
      <c r="C1044" t="s">
        <v>1831</v>
      </c>
      <c r="D1044" t="s">
        <v>6389</v>
      </c>
      <c r="E1044">
        <v>6.19</v>
      </c>
      <c r="F1044" t="s">
        <v>1831</v>
      </c>
      <c r="G1044" t="s">
        <v>1831</v>
      </c>
      <c r="H1044" t="s">
        <v>4986</v>
      </c>
      <c r="I1044" t="s">
        <v>4987</v>
      </c>
    </row>
    <row r="1045" spans="1:9" x14ac:dyDescent="0.2">
      <c r="A1045" t="s">
        <v>2180</v>
      </c>
      <c r="B1045" t="s">
        <v>2181</v>
      </c>
      <c r="C1045" t="s">
        <v>1831</v>
      </c>
      <c r="D1045" t="s">
        <v>6389</v>
      </c>
      <c r="E1045">
        <v>7.83</v>
      </c>
      <c r="F1045" t="s">
        <v>1831</v>
      </c>
      <c r="G1045" t="s">
        <v>1831</v>
      </c>
      <c r="H1045" t="s">
        <v>4986</v>
      </c>
      <c r="I1045" t="s">
        <v>4987</v>
      </c>
    </row>
    <row r="1046" spans="1:9" x14ac:dyDescent="0.2">
      <c r="A1046" t="s">
        <v>2182</v>
      </c>
      <c r="B1046" t="s">
        <v>2183</v>
      </c>
      <c r="C1046" t="s">
        <v>1831</v>
      </c>
      <c r="D1046" t="s">
        <v>6389</v>
      </c>
      <c r="E1046">
        <v>7.18</v>
      </c>
      <c r="F1046" t="s">
        <v>1831</v>
      </c>
      <c r="G1046" t="s">
        <v>1831</v>
      </c>
      <c r="H1046" t="s">
        <v>4986</v>
      </c>
      <c r="I1046" t="s">
        <v>4987</v>
      </c>
    </row>
    <row r="1047" spans="1:9" x14ac:dyDescent="0.2">
      <c r="A1047" t="s">
        <v>2184</v>
      </c>
      <c r="B1047" t="s">
        <v>2181</v>
      </c>
      <c r="C1047" t="s">
        <v>2145</v>
      </c>
      <c r="D1047" t="s">
        <v>6389</v>
      </c>
      <c r="E1047">
        <v>8.74</v>
      </c>
      <c r="F1047" t="s">
        <v>1831</v>
      </c>
      <c r="G1047" t="s">
        <v>1831</v>
      </c>
      <c r="H1047" t="s">
        <v>4986</v>
      </c>
      <c r="I1047" t="s">
        <v>4987</v>
      </c>
    </row>
    <row r="1048" spans="1:9" x14ac:dyDescent="0.2">
      <c r="A1048" t="s">
        <v>229</v>
      </c>
      <c r="B1048" t="s">
        <v>2185</v>
      </c>
      <c r="C1048" t="s">
        <v>1831</v>
      </c>
      <c r="D1048" t="s">
        <v>6389</v>
      </c>
      <c r="E1048">
        <v>6.27</v>
      </c>
      <c r="F1048" t="s">
        <v>1831</v>
      </c>
      <c r="G1048" t="s">
        <v>1831</v>
      </c>
      <c r="H1048" t="s">
        <v>4986</v>
      </c>
      <c r="I1048" t="s">
        <v>4987</v>
      </c>
    </row>
    <row r="1049" spans="1:9" x14ac:dyDescent="0.2">
      <c r="A1049" t="s">
        <v>242</v>
      </c>
      <c r="B1049" t="s">
        <v>2186</v>
      </c>
      <c r="C1049" t="s">
        <v>1831</v>
      </c>
      <c r="D1049" t="s">
        <v>6389</v>
      </c>
      <c r="E1049">
        <v>3.53</v>
      </c>
      <c r="F1049" t="s">
        <v>1831</v>
      </c>
      <c r="G1049" t="s">
        <v>1831</v>
      </c>
      <c r="H1049" t="s">
        <v>4986</v>
      </c>
      <c r="I1049" t="s">
        <v>4987</v>
      </c>
    </row>
    <row r="1050" spans="1:9" x14ac:dyDescent="0.2">
      <c r="A1050" t="s">
        <v>965</v>
      </c>
      <c r="B1050" t="s">
        <v>2187</v>
      </c>
      <c r="C1050" t="s">
        <v>2188</v>
      </c>
      <c r="D1050" t="s">
        <v>6389</v>
      </c>
      <c r="E1050">
        <v>13.91</v>
      </c>
      <c r="F1050" t="s">
        <v>1831</v>
      </c>
      <c r="G1050" t="s">
        <v>1831</v>
      </c>
      <c r="H1050" t="s">
        <v>4986</v>
      </c>
      <c r="I1050" t="s">
        <v>4987</v>
      </c>
    </row>
    <row r="1051" spans="1:9" x14ac:dyDescent="0.2">
      <c r="A1051" t="s">
        <v>966</v>
      </c>
      <c r="B1051" t="s">
        <v>2189</v>
      </c>
      <c r="C1051" t="s">
        <v>2188</v>
      </c>
      <c r="D1051" t="s">
        <v>6389</v>
      </c>
      <c r="E1051">
        <v>15.84</v>
      </c>
      <c r="F1051" t="s">
        <v>1831</v>
      </c>
      <c r="G1051" t="s">
        <v>1831</v>
      </c>
      <c r="H1051" t="s">
        <v>4986</v>
      </c>
      <c r="I1051" t="s">
        <v>4987</v>
      </c>
    </row>
    <row r="1052" spans="1:9" x14ac:dyDescent="0.2">
      <c r="A1052" t="s">
        <v>927</v>
      </c>
      <c r="B1052" t="s">
        <v>2190</v>
      </c>
      <c r="C1052" t="s">
        <v>1831</v>
      </c>
      <c r="D1052" t="s">
        <v>6389</v>
      </c>
      <c r="E1052">
        <v>11.61</v>
      </c>
      <c r="F1052" t="s">
        <v>1831</v>
      </c>
      <c r="G1052" t="s">
        <v>1831</v>
      </c>
      <c r="H1052" t="s">
        <v>4986</v>
      </c>
      <c r="I1052" t="s">
        <v>4987</v>
      </c>
    </row>
    <row r="1053" spans="1:9" x14ac:dyDescent="0.2">
      <c r="A1053" t="s">
        <v>4857</v>
      </c>
      <c r="B1053" t="s">
        <v>4858</v>
      </c>
      <c r="C1053" t="s">
        <v>1831</v>
      </c>
      <c r="D1053" t="s">
        <v>6389</v>
      </c>
      <c r="E1053">
        <v>3.53</v>
      </c>
      <c r="F1053" t="s">
        <v>1831</v>
      </c>
      <c r="G1053" t="s">
        <v>1831</v>
      </c>
      <c r="H1053" t="s">
        <v>4986</v>
      </c>
      <c r="I1053" t="s">
        <v>4987</v>
      </c>
    </row>
    <row r="1054" spans="1:9" x14ac:dyDescent="0.2">
      <c r="A1054" t="s">
        <v>5373</v>
      </c>
      <c r="B1054" t="s">
        <v>2191</v>
      </c>
      <c r="C1054" t="s">
        <v>5374</v>
      </c>
      <c r="D1054" t="s">
        <v>6389</v>
      </c>
      <c r="E1054">
        <v>29.41</v>
      </c>
      <c r="F1054" t="s">
        <v>1831</v>
      </c>
      <c r="G1054" t="s">
        <v>1831</v>
      </c>
      <c r="H1054" t="s">
        <v>4994</v>
      </c>
      <c r="I1054" t="s">
        <v>4987</v>
      </c>
    </row>
    <row r="1055" spans="1:9" x14ac:dyDescent="0.2">
      <c r="A1055" t="s">
        <v>5375</v>
      </c>
      <c r="B1055" t="s">
        <v>2191</v>
      </c>
      <c r="C1055" t="s">
        <v>5160</v>
      </c>
      <c r="D1055" t="s">
        <v>6389</v>
      </c>
      <c r="E1055">
        <v>28.68</v>
      </c>
      <c r="F1055" t="s">
        <v>1831</v>
      </c>
      <c r="G1055" t="s">
        <v>1831</v>
      </c>
      <c r="H1055" t="s">
        <v>4994</v>
      </c>
      <c r="I1055" t="s">
        <v>4987</v>
      </c>
    </row>
    <row r="1056" spans="1:9" x14ac:dyDescent="0.2">
      <c r="A1056" t="s">
        <v>5376</v>
      </c>
      <c r="B1056" t="s">
        <v>2193</v>
      </c>
      <c r="C1056" t="s">
        <v>5374</v>
      </c>
      <c r="D1056" t="s">
        <v>6389</v>
      </c>
      <c r="E1056">
        <v>20.72</v>
      </c>
      <c r="F1056" t="s">
        <v>1831</v>
      </c>
      <c r="G1056" t="s">
        <v>1831</v>
      </c>
      <c r="H1056" t="s">
        <v>4994</v>
      </c>
      <c r="I1056" t="s">
        <v>4987</v>
      </c>
    </row>
    <row r="1057" spans="1:9" x14ac:dyDescent="0.2">
      <c r="A1057" t="s">
        <v>5377</v>
      </c>
      <c r="B1057" t="s">
        <v>2193</v>
      </c>
      <c r="C1057" t="s">
        <v>5160</v>
      </c>
      <c r="D1057" t="s">
        <v>6389</v>
      </c>
      <c r="E1057">
        <v>19.34</v>
      </c>
      <c r="F1057" t="s">
        <v>1831</v>
      </c>
      <c r="G1057" t="s">
        <v>1831</v>
      </c>
      <c r="H1057" t="s">
        <v>4994</v>
      </c>
      <c r="I1057" t="s">
        <v>4987</v>
      </c>
    </row>
    <row r="1058" spans="1:9" x14ac:dyDescent="0.2">
      <c r="A1058" t="s">
        <v>5378</v>
      </c>
      <c r="B1058" t="s">
        <v>2197</v>
      </c>
      <c r="C1058" t="s">
        <v>5374</v>
      </c>
      <c r="D1058" t="s">
        <v>6389</v>
      </c>
      <c r="E1058">
        <v>15.37</v>
      </c>
      <c r="F1058" t="s">
        <v>1831</v>
      </c>
      <c r="G1058" t="s">
        <v>1831</v>
      </c>
      <c r="H1058" t="s">
        <v>4994</v>
      </c>
      <c r="I1058" t="s">
        <v>4987</v>
      </c>
    </row>
    <row r="1059" spans="1:9" x14ac:dyDescent="0.2">
      <c r="A1059" t="s">
        <v>5379</v>
      </c>
      <c r="B1059" t="s">
        <v>2197</v>
      </c>
      <c r="C1059" t="s">
        <v>5160</v>
      </c>
      <c r="D1059" t="s">
        <v>6389</v>
      </c>
      <c r="E1059">
        <v>14.72</v>
      </c>
      <c r="F1059" t="s">
        <v>1831</v>
      </c>
      <c r="G1059" t="s">
        <v>1831</v>
      </c>
      <c r="H1059" t="s">
        <v>4994</v>
      </c>
      <c r="I1059" t="s">
        <v>4987</v>
      </c>
    </row>
    <row r="1060" spans="1:9" x14ac:dyDescent="0.2">
      <c r="A1060" t="s">
        <v>5380</v>
      </c>
      <c r="B1060" t="s">
        <v>2198</v>
      </c>
      <c r="C1060" t="s">
        <v>5374</v>
      </c>
      <c r="D1060" t="s">
        <v>6389</v>
      </c>
      <c r="E1060">
        <v>13.34</v>
      </c>
      <c r="F1060" t="s">
        <v>1831</v>
      </c>
      <c r="G1060" t="s">
        <v>1831</v>
      </c>
      <c r="H1060" t="s">
        <v>4994</v>
      </c>
      <c r="I1060" t="s">
        <v>4987</v>
      </c>
    </row>
    <row r="1061" spans="1:9" x14ac:dyDescent="0.2">
      <c r="A1061" t="s">
        <v>5381</v>
      </c>
      <c r="B1061" t="s">
        <v>2198</v>
      </c>
      <c r="C1061" t="s">
        <v>5160</v>
      </c>
      <c r="D1061" t="s">
        <v>6389</v>
      </c>
      <c r="E1061">
        <v>12.08</v>
      </c>
      <c r="F1061" t="s">
        <v>1831</v>
      </c>
      <c r="G1061" t="s">
        <v>1831</v>
      </c>
      <c r="H1061" t="s">
        <v>4994</v>
      </c>
      <c r="I1061" t="s">
        <v>4987</v>
      </c>
    </row>
    <row r="1062" spans="1:9" x14ac:dyDescent="0.2">
      <c r="A1062" t="s">
        <v>5382</v>
      </c>
      <c r="B1062" t="s">
        <v>2199</v>
      </c>
      <c r="C1062" t="s">
        <v>5374</v>
      </c>
      <c r="D1062" t="s">
        <v>6389</v>
      </c>
      <c r="E1062">
        <v>12.47</v>
      </c>
      <c r="F1062" t="s">
        <v>1831</v>
      </c>
      <c r="G1062" t="s">
        <v>1831</v>
      </c>
      <c r="H1062" t="s">
        <v>4994</v>
      </c>
      <c r="I1062" t="s">
        <v>4987</v>
      </c>
    </row>
    <row r="1063" spans="1:9" x14ac:dyDescent="0.2">
      <c r="A1063" t="s">
        <v>5383</v>
      </c>
      <c r="B1063" t="s">
        <v>2199</v>
      </c>
      <c r="C1063" t="s">
        <v>5160</v>
      </c>
      <c r="D1063" t="s">
        <v>6389</v>
      </c>
      <c r="E1063">
        <v>11.31</v>
      </c>
      <c r="F1063" t="s">
        <v>1831</v>
      </c>
      <c r="G1063" t="s">
        <v>1831</v>
      </c>
      <c r="H1063" t="s">
        <v>4994</v>
      </c>
      <c r="I1063" t="s">
        <v>4987</v>
      </c>
    </row>
    <row r="1064" spans="1:9" x14ac:dyDescent="0.2">
      <c r="A1064" t="s">
        <v>5384</v>
      </c>
      <c r="B1064" t="s">
        <v>2201</v>
      </c>
      <c r="C1064" t="s">
        <v>5374</v>
      </c>
      <c r="D1064" t="s">
        <v>6389</v>
      </c>
      <c r="E1064">
        <v>22.14</v>
      </c>
      <c r="F1064" t="s">
        <v>1831</v>
      </c>
      <c r="G1064" t="s">
        <v>1831</v>
      </c>
      <c r="H1064" t="s">
        <v>4994</v>
      </c>
      <c r="I1064" t="s">
        <v>4987</v>
      </c>
    </row>
    <row r="1065" spans="1:9" x14ac:dyDescent="0.2">
      <c r="A1065" t="s">
        <v>5385</v>
      </c>
      <c r="B1065" t="s">
        <v>2201</v>
      </c>
      <c r="C1065" t="s">
        <v>5160</v>
      </c>
      <c r="D1065" t="s">
        <v>6389</v>
      </c>
      <c r="E1065">
        <v>20.58</v>
      </c>
      <c r="F1065" t="s">
        <v>1831</v>
      </c>
      <c r="G1065" t="s">
        <v>1831</v>
      </c>
      <c r="H1065" t="s">
        <v>4994</v>
      </c>
      <c r="I1065" t="s">
        <v>4987</v>
      </c>
    </row>
    <row r="1066" spans="1:9" x14ac:dyDescent="0.2">
      <c r="A1066" t="s">
        <v>1569</v>
      </c>
      <c r="B1066" t="s">
        <v>2191</v>
      </c>
      <c r="C1066" t="s">
        <v>2192</v>
      </c>
      <c r="D1066" t="s">
        <v>6389</v>
      </c>
      <c r="E1066">
        <v>28.28</v>
      </c>
      <c r="F1066" t="s">
        <v>1831</v>
      </c>
      <c r="G1066" t="s">
        <v>1831</v>
      </c>
      <c r="H1066" t="s">
        <v>4994</v>
      </c>
      <c r="I1066" t="s">
        <v>4987</v>
      </c>
    </row>
    <row r="1067" spans="1:9" x14ac:dyDescent="0.2">
      <c r="A1067" t="s">
        <v>261</v>
      </c>
      <c r="B1067" t="s">
        <v>2191</v>
      </c>
      <c r="C1067" t="s">
        <v>1831</v>
      </c>
      <c r="D1067" t="s">
        <v>6389</v>
      </c>
      <c r="E1067">
        <v>27.58</v>
      </c>
      <c r="F1067" t="s">
        <v>1831</v>
      </c>
      <c r="G1067" t="s">
        <v>4995</v>
      </c>
      <c r="H1067" t="s">
        <v>4994</v>
      </c>
      <c r="I1067" t="s">
        <v>4987</v>
      </c>
    </row>
    <row r="1068" spans="1:9" x14ac:dyDescent="0.2">
      <c r="A1068" t="s">
        <v>1570</v>
      </c>
      <c r="B1068" t="s">
        <v>2193</v>
      </c>
      <c r="C1068" t="s">
        <v>2192</v>
      </c>
      <c r="D1068" t="s">
        <v>6389</v>
      </c>
      <c r="E1068">
        <v>19.96</v>
      </c>
      <c r="F1068" t="s">
        <v>1831</v>
      </c>
      <c r="G1068" t="s">
        <v>1831</v>
      </c>
      <c r="H1068" t="s">
        <v>4994</v>
      </c>
      <c r="I1068" t="s">
        <v>4987</v>
      </c>
    </row>
    <row r="1069" spans="1:9" x14ac:dyDescent="0.2">
      <c r="A1069" t="s">
        <v>2194</v>
      </c>
      <c r="B1069" t="s">
        <v>2193</v>
      </c>
      <c r="C1069" t="s">
        <v>2195</v>
      </c>
      <c r="D1069" t="s">
        <v>6389</v>
      </c>
      <c r="E1069">
        <v>24.46</v>
      </c>
      <c r="F1069" t="s">
        <v>1831</v>
      </c>
      <c r="G1069" t="s">
        <v>1831</v>
      </c>
      <c r="H1069" t="s">
        <v>4994</v>
      </c>
      <c r="I1069" t="s">
        <v>4987</v>
      </c>
    </row>
    <row r="1070" spans="1:9" x14ac:dyDescent="0.2">
      <c r="A1070" t="s">
        <v>263</v>
      </c>
      <c r="B1070" t="s">
        <v>2193</v>
      </c>
      <c r="C1070" t="s">
        <v>1831</v>
      </c>
      <c r="D1070" t="s">
        <v>6389</v>
      </c>
      <c r="E1070">
        <v>18.64</v>
      </c>
      <c r="F1070" t="s">
        <v>1831</v>
      </c>
      <c r="G1070" t="s">
        <v>4996</v>
      </c>
      <c r="H1070" t="s">
        <v>4994</v>
      </c>
      <c r="I1070" t="s">
        <v>4987</v>
      </c>
    </row>
    <row r="1071" spans="1:9" x14ac:dyDescent="0.2">
      <c r="A1071" t="s">
        <v>1177</v>
      </c>
      <c r="B1071" t="s">
        <v>2193</v>
      </c>
      <c r="C1071" t="s">
        <v>2196</v>
      </c>
      <c r="D1071" t="s">
        <v>6389</v>
      </c>
      <c r="E1071">
        <v>22.4</v>
      </c>
      <c r="F1071" t="s">
        <v>1831</v>
      </c>
      <c r="G1071" t="s">
        <v>1831</v>
      </c>
      <c r="H1071" t="s">
        <v>4994</v>
      </c>
      <c r="I1071" t="s">
        <v>4987</v>
      </c>
    </row>
    <row r="1072" spans="1:9" x14ac:dyDescent="0.2">
      <c r="A1072" t="s">
        <v>1571</v>
      </c>
      <c r="B1072" t="s">
        <v>2197</v>
      </c>
      <c r="C1072" t="s">
        <v>2192</v>
      </c>
      <c r="D1072" t="s">
        <v>6389</v>
      </c>
      <c r="E1072">
        <v>14.83</v>
      </c>
      <c r="F1072" t="s">
        <v>1831</v>
      </c>
      <c r="G1072" t="s">
        <v>1831</v>
      </c>
      <c r="H1072" t="s">
        <v>4994</v>
      </c>
      <c r="I1072" t="s">
        <v>4987</v>
      </c>
    </row>
    <row r="1073" spans="1:9" x14ac:dyDescent="0.2">
      <c r="A1073" t="s">
        <v>264</v>
      </c>
      <c r="B1073" t="s">
        <v>2197</v>
      </c>
      <c r="C1073" t="s">
        <v>1831</v>
      </c>
      <c r="D1073" t="s">
        <v>6389</v>
      </c>
      <c r="E1073">
        <v>14.27</v>
      </c>
      <c r="F1073" t="s">
        <v>1831</v>
      </c>
      <c r="G1073" t="s">
        <v>5103</v>
      </c>
      <c r="H1073" t="s">
        <v>4994</v>
      </c>
      <c r="I1073" t="s">
        <v>4987</v>
      </c>
    </row>
    <row r="1074" spans="1:9" x14ac:dyDescent="0.2">
      <c r="A1074" t="s">
        <v>1572</v>
      </c>
      <c r="B1074" t="s">
        <v>2198</v>
      </c>
      <c r="C1074" t="s">
        <v>2192</v>
      </c>
      <c r="D1074" t="s">
        <v>6389</v>
      </c>
      <c r="E1074">
        <v>12.89</v>
      </c>
      <c r="F1074" t="s">
        <v>1831</v>
      </c>
      <c r="G1074" t="s">
        <v>1831</v>
      </c>
      <c r="H1074" t="s">
        <v>4994</v>
      </c>
      <c r="I1074" t="s">
        <v>4987</v>
      </c>
    </row>
    <row r="1075" spans="1:9" x14ac:dyDescent="0.2">
      <c r="A1075" t="s">
        <v>265</v>
      </c>
      <c r="B1075" t="s">
        <v>2198</v>
      </c>
      <c r="C1075" t="s">
        <v>1831</v>
      </c>
      <c r="D1075" t="s">
        <v>6389</v>
      </c>
      <c r="E1075">
        <v>11.67</v>
      </c>
      <c r="F1075" t="s">
        <v>1831</v>
      </c>
      <c r="G1075" t="s">
        <v>1831</v>
      </c>
      <c r="H1075" t="s">
        <v>4994</v>
      </c>
      <c r="I1075" t="s">
        <v>4987</v>
      </c>
    </row>
    <row r="1076" spans="1:9" x14ac:dyDescent="0.2">
      <c r="A1076" t="s">
        <v>1573</v>
      </c>
      <c r="B1076" t="s">
        <v>2199</v>
      </c>
      <c r="C1076" t="s">
        <v>2192</v>
      </c>
      <c r="D1076" t="s">
        <v>6389</v>
      </c>
      <c r="E1076">
        <v>12.06</v>
      </c>
      <c r="F1076" t="s">
        <v>1831</v>
      </c>
      <c r="G1076" t="s">
        <v>1831</v>
      </c>
      <c r="H1076" t="s">
        <v>4994</v>
      </c>
      <c r="I1076" t="s">
        <v>4987</v>
      </c>
    </row>
    <row r="1077" spans="1:9" x14ac:dyDescent="0.2">
      <c r="A1077" t="s">
        <v>2200</v>
      </c>
      <c r="B1077" t="s">
        <v>2199</v>
      </c>
      <c r="C1077" t="s">
        <v>2195</v>
      </c>
      <c r="D1077" t="s">
        <v>6389</v>
      </c>
      <c r="E1077">
        <v>15.56</v>
      </c>
      <c r="F1077" t="s">
        <v>1831</v>
      </c>
      <c r="G1077" t="s">
        <v>1831</v>
      </c>
      <c r="H1077" t="s">
        <v>4994</v>
      </c>
      <c r="I1077" t="s">
        <v>4987</v>
      </c>
    </row>
    <row r="1078" spans="1:9" x14ac:dyDescent="0.2">
      <c r="A1078" t="s">
        <v>266</v>
      </c>
      <c r="B1078" t="s">
        <v>2199</v>
      </c>
      <c r="C1078" t="s">
        <v>1831</v>
      </c>
      <c r="D1078" t="s">
        <v>6389</v>
      </c>
      <c r="E1078">
        <v>10.93</v>
      </c>
      <c r="F1078" t="s">
        <v>1831</v>
      </c>
      <c r="G1078" t="s">
        <v>4997</v>
      </c>
      <c r="H1078" t="s">
        <v>4994</v>
      </c>
      <c r="I1078" t="s">
        <v>4987</v>
      </c>
    </row>
    <row r="1079" spans="1:9" x14ac:dyDescent="0.2">
      <c r="A1079" t="s">
        <v>1180</v>
      </c>
      <c r="B1079" t="s">
        <v>2199</v>
      </c>
      <c r="C1079" t="s">
        <v>2196</v>
      </c>
      <c r="D1079" t="s">
        <v>6389</v>
      </c>
      <c r="E1079">
        <v>14.04</v>
      </c>
      <c r="F1079" t="s">
        <v>1831</v>
      </c>
      <c r="G1079" t="s">
        <v>1831</v>
      </c>
      <c r="H1079" t="s">
        <v>4994</v>
      </c>
      <c r="I1079" t="s">
        <v>4987</v>
      </c>
    </row>
    <row r="1080" spans="1:9" x14ac:dyDescent="0.2">
      <c r="A1080" t="s">
        <v>1574</v>
      </c>
      <c r="B1080" t="s">
        <v>2201</v>
      </c>
      <c r="C1080" t="s">
        <v>2192</v>
      </c>
      <c r="D1080" t="s">
        <v>6389</v>
      </c>
      <c r="E1080">
        <v>21.32</v>
      </c>
      <c r="F1080" t="s">
        <v>1831</v>
      </c>
      <c r="G1080" t="s">
        <v>1831</v>
      </c>
      <c r="H1080" t="s">
        <v>4994</v>
      </c>
      <c r="I1080" t="s">
        <v>4987</v>
      </c>
    </row>
    <row r="1081" spans="1:9" x14ac:dyDescent="0.2">
      <c r="A1081" t="s">
        <v>262</v>
      </c>
      <c r="B1081" t="s">
        <v>2201</v>
      </c>
      <c r="C1081" t="s">
        <v>1831</v>
      </c>
      <c r="D1081" t="s">
        <v>6389</v>
      </c>
      <c r="E1081">
        <v>19.82</v>
      </c>
      <c r="F1081" t="s">
        <v>1831</v>
      </c>
      <c r="G1081" t="s">
        <v>1831</v>
      </c>
      <c r="H1081" t="s">
        <v>4994</v>
      </c>
      <c r="I1081" t="s">
        <v>4987</v>
      </c>
    </row>
    <row r="1082" spans="1:9" x14ac:dyDescent="0.2">
      <c r="A1082" t="s">
        <v>2202</v>
      </c>
      <c r="B1082" t="s">
        <v>2203</v>
      </c>
      <c r="C1082" t="s">
        <v>2204</v>
      </c>
      <c r="D1082" t="s">
        <v>6389</v>
      </c>
      <c r="E1082">
        <v>8.2899999999999991</v>
      </c>
      <c r="F1082" t="s">
        <v>1831</v>
      </c>
      <c r="G1082" t="s">
        <v>1831</v>
      </c>
      <c r="H1082" t="s">
        <v>4998</v>
      </c>
      <c r="I1082" t="s">
        <v>4987</v>
      </c>
    </row>
    <row r="1083" spans="1:9" x14ac:dyDescent="0.2">
      <c r="A1083" t="s">
        <v>2205</v>
      </c>
      <c r="B1083" t="s">
        <v>2206</v>
      </c>
      <c r="C1083" t="s">
        <v>2204</v>
      </c>
      <c r="D1083" t="s">
        <v>6389</v>
      </c>
      <c r="E1083">
        <v>4.79</v>
      </c>
      <c r="F1083" t="s">
        <v>1831</v>
      </c>
      <c r="G1083" t="s">
        <v>1831</v>
      </c>
      <c r="H1083" t="s">
        <v>4998</v>
      </c>
      <c r="I1083" t="s">
        <v>4987</v>
      </c>
    </row>
    <row r="1084" spans="1:9" x14ac:dyDescent="0.2">
      <c r="A1084" t="s">
        <v>2207</v>
      </c>
      <c r="B1084" t="s">
        <v>2208</v>
      </c>
      <c r="C1084" t="s">
        <v>2204</v>
      </c>
      <c r="D1084" t="s">
        <v>6389</v>
      </c>
      <c r="E1084">
        <v>3.61</v>
      </c>
      <c r="F1084" t="s">
        <v>1831</v>
      </c>
      <c r="G1084" t="s">
        <v>1831</v>
      </c>
      <c r="H1084" t="s">
        <v>4998</v>
      </c>
      <c r="I1084" t="s">
        <v>4987</v>
      </c>
    </row>
    <row r="1085" spans="1:9" x14ac:dyDescent="0.2">
      <c r="A1085" t="s">
        <v>2209</v>
      </c>
      <c r="B1085" t="s">
        <v>2210</v>
      </c>
      <c r="C1085" t="s">
        <v>2204</v>
      </c>
      <c r="D1085" t="s">
        <v>6389</v>
      </c>
      <c r="E1085">
        <v>3.15</v>
      </c>
      <c r="F1085" t="s">
        <v>1831</v>
      </c>
      <c r="G1085" t="s">
        <v>1831</v>
      </c>
      <c r="H1085" t="s">
        <v>4998</v>
      </c>
      <c r="I1085" t="s">
        <v>4987</v>
      </c>
    </row>
    <row r="1086" spans="1:9" x14ac:dyDescent="0.2">
      <c r="A1086" t="s">
        <v>2211</v>
      </c>
      <c r="B1086" t="s">
        <v>2212</v>
      </c>
      <c r="C1086" t="s">
        <v>2204</v>
      </c>
      <c r="D1086" t="s">
        <v>6389</v>
      </c>
      <c r="E1086">
        <v>2.7</v>
      </c>
      <c r="F1086" t="s">
        <v>1831</v>
      </c>
      <c r="G1086" t="s">
        <v>1831</v>
      </c>
      <c r="H1086" t="s">
        <v>4998</v>
      </c>
      <c r="I1086" t="s">
        <v>4987</v>
      </c>
    </row>
    <row r="1087" spans="1:9" x14ac:dyDescent="0.2">
      <c r="A1087" t="s">
        <v>4488</v>
      </c>
      <c r="B1087" t="s">
        <v>4597</v>
      </c>
      <c r="C1087" t="s">
        <v>1902</v>
      </c>
      <c r="D1087" t="s">
        <v>6389</v>
      </c>
      <c r="E1087">
        <v>2.98</v>
      </c>
      <c r="F1087" t="s">
        <v>1831</v>
      </c>
      <c r="G1087" t="s">
        <v>1831</v>
      </c>
      <c r="H1087" t="s">
        <v>4998</v>
      </c>
      <c r="I1087" t="s">
        <v>4987</v>
      </c>
    </row>
    <row r="1088" spans="1:9" x14ac:dyDescent="0.2">
      <c r="A1088" t="s">
        <v>2213</v>
      </c>
      <c r="B1088" t="s">
        <v>2214</v>
      </c>
      <c r="C1088" t="s">
        <v>2204</v>
      </c>
      <c r="D1088" t="s">
        <v>6389</v>
      </c>
      <c r="E1088">
        <v>2.4</v>
      </c>
      <c r="F1088" t="s">
        <v>1831</v>
      </c>
      <c r="G1088" t="s">
        <v>1831</v>
      </c>
      <c r="H1088" t="s">
        <v>4998</v>
      </c>
      <c r="I1088" t="s">
        <v>4987</v>
      </c>
    </row>
    <row r="1089" spans="1:9" x14ac:dyDescent="0.2">
      <c r="A1089" t="s">
        <v>2215</v>
      </c>
      <c r="B1089" t="s">
        <v>2216</v>
      </c>
      <c r="C1089" t="s">
        <v>2204</v>
      </c>
      <c r="D1089" t="s">
        <v>6389</v>
      </c>
      <c r="E1089">
        <v>5.59</v>
      </c>
      <c r="F1089" t="s">
        <v>1831</v>
      </c>
      <c r="G1089" t="s">
        <v>1831</v>
      </c>
      <c r="H1089" t="s">
        <v>4998</v>
      </c>
      <c r="I1089" t="s">
        <v>4987</v>
      </c>
    </row>
    <row r="1090" spans="1:9" x14ac:dyDescent="0.2">
      <c r="A1090" t="s">
        <v>2217</v>
      </c>
      <c r="B1090" t="s">
        <v>2218</v>
      </c>
      <c r="C1090" t="s">
        <v>2204</v>
      </c>
      <c r="D1090" t="s">
        <v>6389</v>
      </c>
      <c r="E1090">
        <v>5.61</v>
      </c>
      <c r="F1090" t="s">
        <v>1831</v>
      </c>
      <c r="G1090" t="s">
        <v>1831</v>
      </c>
      <c r="H1090" t="s">
        <v>4998</v>
      </c>
      <c r="I1090" t="s">
        <v>4987</v>
      </c>
    </row>
    <row r="1091" spans="1:9" x14ac:dyDescent="0.2">
      <c r="A1091" t="s">
        <v>2219</v>
      </c>
      <c r="B1091" t="s">
        <v>2220</v>
      </c>
      <c r="C1091" t="s">
        <v>2204</v>
      </c>
      <c r="D1091" t="s">
        <v>6389</v>
      </c>
      <c r="E1091">
        <v>3.26</v>
      </c>
      <c r="F1091" t="s">
        <v>1831</v>
      </c>
      <c r="G1091" t="s">
        <v>1831</v>
      </c>
      <c r="H1091" t="s">
        <v>4998</v>
      </c>
      <c r="I1091" t="s">
        <v>4987</v>
      </c>
    </row>
    <row r="1092" spans="1:9" x14ac:dyDescent="0.2">
      <c r="A1092" t="s">
        <v>5386</v>
      </c>
      <c r="B1092" t="s">
        <v>2141</v>
      </c>
      <c r="C1092" t="s">
        <v>5387</v>
      </c>
      <c r="D1092" t="s">
        <v>6389</v>
      </c>
      <c r="E1092">
        <v>10.53</v>
      </c>
      <c r="F1092" t="s">
        <v>1831</v>
      </c>
      <c r="G1092" t="s">
        <v>1831</v>
      </c>
      <c r="H1092" t="s">
        <v>4999</v>
      </c>
      <c r="I1092" t="s">
        <v>4987</v>
      </c>
    </row>
    <row r="1093" spans="1:9" x14ac:dyDescent="0.2">
      <c r="A1093" t="s">
        <v>5388</v>
      </c>
      <c r="B1093" t="s">
        <v>2143</v>
      </c>
      <c r="C1093" t="s">
        <v>5387</v>
      </c>
      <c r="D1093" t="s">
        <v>6389</v>
      </c>
      <c r="E1093">
        <v>9.84</v>
      </c>
      <c r="F1093" t="s">
        <v>1831</v>
      </c>
      <c r="G1093" t="s">
        <v>1831</v>
      </c>
      <c r="H1093" t="s">
        <v>4999</v>
      </c>
      <c r="I1093" t="s">
        <v>4987</v>
      </c>
    </row>
    <row r="1094" spans="1:9" x14ac:dyDescent="0.2">
      <c r="A1094" t="s">
        <v>5389</v>
      </c>
      <c r="B1094" t="s">
        <v>2225</v>
      </c>
      <c r="C1094" t="s">
        <v>5390</v>
      </c>
      <c r="D1094" t="s">
        <v>6389</v>
      </c>
      <c r="E1094">
        <v>11.54</v>
      </c>
      <c r="F1094" t="s">
        <v>1831</v>
      </c>
      <c r="G1094" t="s">
        <v>1831</v>
      </c>
      <c r="H1094" t="s">
        <v>4999</v>
      </c>
      <c r="I1094" t="s">
        <v>4987</v>
      </c>
    </row>
    <row r="1095" spans="1:9" x14ac:dyDescent="0.2">
      <c r="A1095" t="s">
        <v>5391</v>
      </c>
      <c r="B1095" t="s">
        <v>2227</v>
      </c>
      <c r="C1095" t="s">
        <v>5160</v>
      </c>
      <c r="D1095" t="s">
        <v>6389</v>
      </c>
      <c r="E1095">
        <v>8.81</v>
      </c>
      <c r="F1095" t="s">
        <v>1831</v>
      </c>
      <c r="G1095" t="s">
        <v>1831</v>
      </c>
      <c r="H1095" t="s">
        <v>4999</v>
      </c>
      <c r="I1095" t="s">
        <v>4987</v>
      </c>
    </row>
    <row r="1096" spans="1:9" x14ac:dyDescent="0.2">
      <c r="A1096" t="s">
        <v>5392</v>
      </c>
      <c r="B1096" t="s">
        <v>2229</v>
      </c>
      <c r="C1096" t="s">
        <v>5168</v>
      </c>
      <c r="D1096" t="s">
        <v>6389</v>
      </c>
      <c r="E1096">
        <v>6.46</v>
      </c>
      <c r="F1096" t="s">
        <v>1831</v>
      </c>
      <c r="G1096" t="s">
        <v>1831</v>
      </c>
      <c r="H1096" t="s">
        <v>4999</v>
      </c>
      <c r="I1096" t="s">
        <v>4987</v>
      </c>
    </row>
    <row r="1097" spans="1:9" x14ac:dyDescent="0.2">
      <c r="A1097" t="s">
        <v>5393</v>
      </c>
      <c r="B1097" t="s">
        <v>2150</v>
      </c>
      <c r="C1097" t="s">
        <v>5168</v>
      </c>
      <c r="D1097" t="s">
        <v>6389</v>
      </c>
      <c r="E1097">
        <v>6.04</v>
      </c>
      <c r="F1097" t="s">
        <v>1831</v>
      </c>
      <c r="G1097" t="s">
        <v>1831</v>
      </c>
      <c r="H1097" t="s">
        <v>4999</v>
      </c>
      <c r="I1097" t="s">
        <v>4987</v>
      </c>
    </row>
    <row r="1098" spans="1:9" x14ac:dyDescent="0.2">
      <c r="A1098" t="s">
        <v>5394</v>
      </c>
      <c r="B1098" t="s">
        <v>2232</v>
      </c>
      <c r="C1098" t="s">
        <v>5395</v>
      </c>
      <c r="D1098" t="s">
        <v>6389</v>
      </c>
      <c r="E1098">
        <v>7.37</v>
      </c>
      <c r="F1098" t="s">
        <v>1831</v>
      </c>
      <c r="G1098" t="s">
        <v>1831</v>
      </c>
      <c r="H1098" t="s">
        <v>4999</v>
      </c>
      <c r="I1098" t="s">
        <v>4987</v>
      </c>
    </row>
    <row r="1099" spans="1:9" x14ac:dyDescent="0.2">
      <c r="A1099" t="s">
        <v>5396</v>
      </c>
      <c r="B1099" t="s">
        <v>2234</v>
      </c>
      <c r="C1099" t="s">
        <v>5160</v>
      </c>
      <c r="D1099" t="s">
        <v>6389</v>
      </c>
      <c r="E1099">
        <v>5.18</v>
      </c>
      <c r="F1099" t="s">
        <v>1831</v>
      </c>
      <c r="G1099" t="s">
        <v>1831</v>
      </c>
      <c r="H1099" t="s">
        <v>4999</v>
      </c>
      <c r="I1099" t="s">
        <v>4987</v>
      </c>
    </row>
    <row r="1100" spans="1:9" x14ac:dyDescent="0.2">
      <c r="A1100" t="s">
        <v>5397</v>
      </c>
      <c r="B1100" t="s">
        <v>2158</v>
      </c>
      <c r="C1100" t="s">
        <v>5168</v>
      </c>
      <c r="D1100" t="s">
        <v>6389</v>
      </c>
      <c r="E1100">
        <v>5.33</v>
      </c>
      <c r="F1100" t="s">
        <v>1831</v>
      </c>
      <c r="G1100" t="s">
        <v>1831</v>
      </c>
      <c r="H1100" t="s">
        <v>4999</v>
      </c>
      <c r="I1100" t="s">
        <v>4987</v>
      </c>
    </row>
    <row r="1101" spans="1:9" x14ac:dyDescent="0.2">
      <c r="A1101" t="s">
        <v>5398</v>
      </c>
      <c r="B1101" t="s">
        <v>2156</v>
      </c>
      <c r="C1101" t="s">
        <v>5168</v>
      </c>
      <c r="D1101" t="s">
        <v>6389</v>
      </c>
      <c r="E1101">
        <v>4.7</v>
      </c>
      <c r="F1101" t="s">
        <v>1831</v>
      </c>
      <c r="G1101" t="s">
        <v>1831</v>
      </c>
      <c r="H1101" t="s">
        <v>4999</v>
      </c>
      <c r="I1101" t="s">
        <v>4987</v>
      </c>
    </row>
    <row r="1102" spans="1:9" x14ac:dyDescent="0.2">
      <c r="A1102" t="s">
        <v>5399</v>
      </c>
      <c r="B1102" t="s">
        <v>2238</v>
      </c>
      <c r="C1102" t="s">
        <v>5395</v>
      </c>
      <c r="D1102" t="s">
        <v>6389</v>
      </c>
      <c r="E1102">
        <v>6.21</v>
      </c>
      <c r="F1102" t="s">
        <v>1831</v>
      </c>
      <c r="G1102" t="s">
        <v>1831</v>
      </c>
      <c r="H1102" t="s">
        <v>4999</v>
      </c>
      <c r="I1102" t="s">
        <v>4987</v>
      </c>
    </row>
    <row r="1103" spans="1:9" x14ac:dyDescent="0.2">
      <c r="A1103" t="s">
        <v>5400</v>
      </c>
      <c r="B1103" t="s">
        <v>2239</v>
      </c>
      <c r="C1103" t="s">
        <v>5160</v>
      </c>
      <c r="D1103" t="s">
        <v>6389</v>
      </c>
      <c r="E1103">
        <v>4.01</v>
      </c>
      <c r="F1103" t="s">
        <v>1831</v>
      </c>
      <c r="G1103" t="s">
        <v>1831</v>
      </c>
      <c r="H1103" t="s">
        <v>4999</v>
      </c>
      <c r="I1103" t="s">
        <v>4987</v>
      </c>
    </row>
    <row r="1104" spans="1:9" x14ac:dyDescent="0.2">
      <c r="A1104" t="s">
        <v>5401</v>
      </c>
      <c r="B1104" t="s">
        <v>2165</v>
      </c>
      <c r="C1104" t="s">
        <v>5168</v>
      </c>
      <c r="D1104" t="s">
        <v>6389</v>
      </c>
      <c r="E1104">
        <v>4.83</v>
      </c>
      <c r="F1104" t="s">
        <v>1831</v>
      </c>
      <c r="G1104" t="s">
        <v>1831</v>
      </c>
      <c r="H1104" t="s">
        <v>4999</v>
      </c>
      <c r="I1104" t="s">
        <v>4987</v>
      </c>
    </row>
    <row r="1105" spans="1:9" x14ac:dyDescent="0.2">
      <c r="A1105" t="s">
        <v>5402</v>
      </c>
      <c r="B1105" t="s">
        <v>2163</v>
      </c>
      <c r="C1105" t="s">
        <v>5168</v>
      </c>
      <c r="D1105" t="s">
        <v>6389</v>
      </c>
      <c r="E1105">
        <v>4.3499999999999996</v>
      </c>
      <c r="F1105" t="s">
        <v>1831</v>
      </c>
      <c r="G1105" t="s">
        <v>1831</v>
      </c>
      <c r="H1105" t="s">
        <v>4999</v>
      </c>
      <c r="I1105" t="s">
        <v>4987</v>
      </c>
    </row>
    <row r="1106" spans="1:9" x14ac:dyDescent="0.2">
      <c r="A1106" t="s">
        <v>5403</v>
      </c>
      <c r="B1106" t="s">
        <v>2243</v>
      </c>
      <c r="C1106" t="s">
        <v>5395</v>
      </c>
      <c r="D1106" t="s">
        <v>6389</v>
      </c>
      <c r="E1106">
        <v>5.66</v>
      </c>
      <c r="F1106" t="s">
        <v>1831</v>
      </c>
      <c r="G1106" t="s">
        <v>1831</v>
      </c>
      <c r="H1106" t="s">
        <v>4999</v>
      </c>
      <c r="I1106" t="s">
        <v>4987</v>
      </c>
    </row>
    <row r="1107" spans="1:9" x14ac:dyDescent="0.2">
      <c r="A1107" t="s">
        <v>5404</v>
      </c>
      <c r="B1107" t="s">
        <v>2244</v>
      </c>
      <c r="C1107" t="s">
        <v>5160</v>
      </c>
      <c r="D1107" t="s">
        <v>6389</v>
      </c>
      <c r="E1107">
        <v>3.52</v>
      </c>
      <c r="F1107" t="s">
        <v>1831</v>
      </c>
      <c r="G1107" t="s">
        <v>1831</v>
      </c>
      <c r="H1107" t="s">
        <v>4999</v>
      </c>
      <c r="I1107" t="s">
        <v>4987</v>
      </c>
    </row>
    <row r="1108" spans="1:9" x14ac:dyDescent="0.2">
      <c r="A1108" t="s">
        <v>5405</v>
      </c>
      <c r="B1108" t="s">
        <v>2246</v>
      </c>
      <c r="C1108" t="s">
        <v>5168</v>
      </c>
      <c r="D1108" t="s">
        <v>6389</v>
      </c>
      <c r="E1108">
        <v>4.3600000000000003</v>
      </c>
      <c r="F1108" t="s">
        <v>1831</v>
      </c>
      <c r="G1108" t="s">
        <v>1831</v>
      </c>
      <c r="H1108" t="s">
        <v>4999</v>
      </c>
      <c r="I1108" t="s">
        <v>4987</v>
      </c>
    </row>
    <row r="1109" spans="1:9" x14ac:dyDescent="0.2">
      <c r="A1109" t="s">
        <v>5406</v>
      </c>
      <c r="B1109" t="s">
        <v>2248</v>
      </c>
      <c r="C1109" t="s">
        <v>5407</v>
      </c>
      <c r="D1109" t="s">
        <v>6389</v>
      </c>
      <c r="E1109">
        <v>3.62</v>
      </c>
      <c r="F1109" t="s">
        <v>1831</v>
      </c>
      <c r="G1109" t="s">
        <v>1831</v>
      </c>
      <c r="H1109" t="s">
        <v>4999</v>
      </c>
      <c r="I1109" t="s">
        <v>4987</v>
      </c>
    </row>
    <row r="1110" spans="1:9" x14ac:dyDescent="0.2">
      <c r="A1110" t="s">
        <v>5408</v>
      </c>
      <c r="B1110" t="s">
        <v>2251</v>
      </c>
      <c r="C1110" t="s">
        <v>5395</v>
      </c>
      <c r="D1110" t="s">
        <v>6389</v>
      </c>
      <c r="E1110">
        <v>4.99</v>
      </c>
      <c r="F1110" t="s">
        <v>1831</v>
      </c>
      <c r="G1110" t="s">
        <v>1831</v>
      </c>
      <c r="H1110" t="s">
        <v>4999</v>
      </c>
      <c r="I1110" t="s">
        <v>4987</v>
      </c>
    </row>
    <row r="1111" spans="1:9" x14ac:dyDescent="0.2">
      <c r="A1111" t="s">
        <v>5409</v>
      </c>
      <c r="B1111" t="s">
        <v>2252</v>
      </c>
      <c r="C1111" t="s">
        <v>5160</v>
      </c>
      <c r="D1111" t="s">
        <v>6389</v>
      </c>
      <c r="E1111">
        <v>2.94</v>
      </c>
      <c r="F1111" t="s">
        <v>1831</v>
      </c>
      <c r="G1111" t="s">
        <v>1831</v>
      </c>
      <c r="H1111" t="s">
        <v>4999</v>
      </c>
      <c r="I1111" t="s">
        <v>4987</v>
      </c>
    </row>
    <row r="1112" spans="1:9" x14ac:dyDescent="0.2">
      <c r="A1112" t="s">
        <v>5410</v>
      </c>
      <c r="B1112" t="s">
        <v>2253</v>
      </c>
      <c r="C1112" t="s">
        <v>5160</v>
      </c>
      <c r="D1112" t="s">
        <v>6389</v>
      </c>
      <c r="E1112">
        <v>2.61</v>
      </c>
      <c r="F1112" t="s">
        <v>1831</v>
      </c>
      <c r="G1112" t="s">
        <v>1831</v>
      </c>
      <c r="H1112" t="s">
        <v>4999</v>
      </c>
      <c r="I1112" t="s">
        <v>4987</v>
      </c>
    </row>
    <row r="1113" spans="1:9" x14ac:dyDescent="0.2">
      <c r="A1113" t="s">
        <v>5411</v>
      </c>
      <c r="B1113" t="s">
        <v>2255</v>
      </c>
      <c r="C1113" t="s">
        <v>5168</v>
      </c>
      <c r="D1113" t="s">
        <v>6389</v>
      </c>
      <c r="E1113">
        <v>7.52</v>
      </c>
      <c r="F1113" t="s">
        <v>1831</v>
      </c>
      <c r="G1113" t="s">
        <v>1831</v>
      </c>
      <c r="H1113" t="s">
        <v>4999</v>
      </c>
      <c r="I1113" t="s">
        <v>4987</v>
      </c>
    </row>
    <row r="1114" spans="1:9" x14ac:dyDescent="0.2">
      <c r="A1114" t="s">
        <v>5412</v>
      </c>
      <c r="B1114" t="s">
        <v>2177</v>
      </c>
      <c r="C1114" t="s">
        <v>5168</v>
      </c>
      <c r="D1114" t="s">
        <v>6389</v>
      </c>
      <c r="E1114">
        <v>7.12</v>
      </c>
      <c r="F1114" t="s">
        <v>1831</v>
      </c>
      <c r="G1114" t="s">
        <v>1831</v>
      </c>
      <c r="H1114" t="s">
        <v>4999</v>
      </c>
      <c r="I1114" t="s">
        <v>4987</v>
      </c>
    </row>
    <row r="1115" spans="1:9" x14ac:dyDescent="0.2">
      <c r="A1115" t="s">
        <v>5413</v>
      </c>
      <c r="B1115" t="s">
        <v>2258</v>
      </c>
      <c r="C1115" t="s">
        <v>5395</v>
      </c>
      <c r="D1115" t="s">
        <v>6389</v>
      </c>
      <c r="E1115">
        <v>8.57</v>
      </c>
      <c r="F1115" t="s">
        <v>1831</v>
      </c>
      <c r="G1115" t="s">
        <v>1831</v>
      </c>
      <c r="H1115" t="s">
        <v>4999</v>
      </c>
      <c r="I1115" t="s">
        <v>4987</v>
      </c>
    </row>
    <row r="1116" spans="1:9" x14ac:dyDescent="0.2">
      <c r="A1116" t="s">
        <v>5414</v>
      </c>
      <c r="B1116" t="s">
        <v>2259</v>
      </c>
      <c r="C1116" t="s">
        <v>5160</v>
      </c>
      <c r="D1116" t="s">
        <v>6389</v>
      </c>
      <c r="E1116">
        <v>6.18</v>
      </c>
      <c r="F1116" t="s">
        <v>1831</v>
      </c>
      <c r="G1116" t="s">
        <v>1831</v>
      </c>
      <c r="H1116" t="s">
        <v>4999</v>
      </c>
      <c r="I1116" t="s">
        <v>4987</v>
      </c>
    </row>
    <row r="1117" spans="1:9" x14ac:dyDescent="0.2">
      <c r="A1117" t="s">
        <v>5415</v>
      </c>
      <c r="B1117" t="s">
        <v>2261</v>
      </c>
      <c r="C1117" t="s">
        <v>5387</v>
      </c>
      <c r="D1117" t="s">
        <v>6389</v>
      </c>
      <c r="E1117">
        <v>7.68</v>
      </c>
      <c r="F1117" t="s">
        <v>1831</v>
      </c>
      <c r="G1117" t="s">
        <v>1831</v>
      </c>
      <c r="H1117" t="s">
        <v>4999</v>
      </c>
      <c r="I1117" t="s">
        <v>4987</v>
      </c>
    </row>
    <row r="1118" spans="1:9" x14ac:dyDescent="0.2">
      <c r="A1118" t="s">
        <v>5416</v>
      </c>
      <c r="B1118" t="s">
        <v>2183</v>
      </c>
      <c r="C1118" t="s">
        <v>5387</v>
      </c>
      <c r="D1118" t="s">
        <v>6389</v>
      </c>
      <c r="E1118">
        <v>7.1</v>
      </c>
      <c r="F1118" t="s">
        <v>1831</v>
      </c>
      <c r="G1118" t="s">
        <v>1831</v>
      </c>
      <c r="H1118" t="s">
        <v>4999</v>
      </c>
      <c r="I1118" t="s">
        <v>4987</v>
      </c>
    </row>
    <row r="1119" spans="1:9" x14ac:dyDescent="0.2">
      <c r="A1119" t="s">
        <v>5417</v>
      </c>
      <c r="B1119" t="s">
        <v>2264</v>
      </c>
      <c r="C1119" t="s">
        <v>5390</v>
      </c>
      <c r="D1119" t="s">
        <v>6389</v>
      </c>
      <c r="E1119">
        <v>8.5500000000000007</v>
      </c>
      <c r="F1119" t="s">
        <v>1831</v>
      </c>
      <c r="G1119" t="s">
        <v>1831</v>
      </c>
      <c r="H1119" t="s">
        <v>4999</v>
      </c>
      <c r="I1119" t="s">
        <v>4987</v>
      </c>
    </row>
    <row r="1120" spans="1:9" x14ac:dyDescent="0.2">
      <c r="A1120" t="s">
        <v>5418</v>
      </c>
      <c r="B1120" t="s">
        <v>2265</v>
      </c>
      <c r="C1120" t="s">
        <v>5160</v>
      </c>
      <c r="D1120" t="s">
        <v>6389</v>
      </c>
      <c r="E1120">
        <v>6.22</v>
      </c>
      <c r="F1120" t="s">
        <v>1831</v>
      </c>
      <c r="G1120" t="s">
        <v>1831</v>
      </c>
      <c r="H1120" t="s">
        <v>4999</v>
      </c>
      <c r="I1120" t="s">
        <v>4987</v>
      </c>
    </row>
    <row r="1121" spans="1:9" x14ac:dyDescent="0.2">
      <c r="A1121" t="s">
        <v>5419</v>
      </c>
      <c r="B1121" t="s">
        <v>2266</v>
      </c>
      <c r="C1121" t="s">
        <v>5160</v>
      </c>
      <c r="D1121" t="s">
        <v>6389</v>
      </c>
      <c r="E1121">
        <v>3.42</v>
      </c>
      <c r="F1121" t="s">
        <v>1831</v>
      </c>
      <c r="G1121" t="s">
        <v>1831</v>
      </c>
      <c r="H1121" t="s">
        <v>4999</v>
      </c>
      <c r="I1121" t="s">
        <v>4987</v>
      </c>
    </row>
    <row r="1122" spans="1:9" x14ac:dyDescent="0.2">
      <c r="A1122" t="s">
        <v>2221</v>
      </c>
      <c r="B1122" t="s">
        <v>2141</v>
      </c>
      <c r="C1122" t="s">
        <v>2222</v>
      </c>
      <c r="D1122" t="s">
        <v>6389</v>
      </c>
      <c r="E1122">
        <v>10.130000000000001</v>
      </c>
      <c r="F1122" t="s">
        <v>1831</v>
      </c>
      <c r="G1122" t="s">
        <v>1831</v>
      </c>
      <c r="H1122" t="s">
        <v>4999</v>
      </c>
      <c r="I1122" t="s">
        <v>4987</v>
      </c>
    </row>
    <row r="1123" spans="1:9" x14ac:dyDescent="0.2">
      <c r="A1123" t="s">
        <v>2223</v>
      </c>
      <c r="B1123" t="s">
        <v>2143</v>
      </c>
      <c r="C1123" t="s">
        <v>2222</v>
      </c>
      <c r="D1123" t="s">
        <v>6389</v>
      </c>
      <c r="E1123">
        <v>9.4700000000000006</v>
      </c>
      <c r="F1123" t="s">
        <v>1831</v>
      </c>
      <c r="G1123" t="s">
        <v>1831</v>
      </c>
      <c r="H1123" t="s">
        <v>4999</v>
      </c>
      <c r="I1123" t="s">
        <v>4987</v>
      </c>
    </row>
    <row r="1124" spans="1:9" x14ac:dyDescent="0.2">
      <c r="A1124" t="s">
        <v>2224</v>
      </c>
      <c r="B1124" t="s">
        <v>2225</v>
      </c>
      <c r="C1124" t="s">
        <v>2226</v>
      </c>
      <c r="D1124" t="s">
        <v>6389</v>
      </c>
      <c r="E1124">
        <v>11.11</v>
      </c>
      <c r="F1124" t="s">
        <v>1831</v>
      </c>
      <c r="G1124" t="s">
        <v>1831</v>
      </c>
      <c r="H1124" t="s">
        <v>4999</v>
      </c>
      <c r="I1124" t="s">
        <v>4987</v>
      </c>
    </row>
    <row r="1125" spans="1:9" x14ac:dyDescent="0.2">
      <c r="A1125" t="s">
        <v>225</v>
      </c>
      <c r="B1125" t="s">
        <v>2227</v>
      </c>
      <c r="C1125" t="s">
        <v>1831</v>
      </c>
      <c r="D1125" t="s">
        <v>6389</v>
      </c>
      <c r="E1125">
        <v>8.09</v>
      </c>
      <c r="F1125" t="s">
        <v>1831</v>
      </c>
      <c r="G1125" t="s">
        <v>1831</v>
      </c>
      <c r="H1125" t="s">
        <v>4999</v>
      </c>
      <c r="I1125" t="s">
        <v>4987</v>
      </c>
    </row>
    <row r="1126" spans="1:9" x14ac:dyDescent="0.2">
      <c r="A1126" t="s">
        <v>2228</v>
      </c>
      <c r="B1126" t="s">
        <v>2229</v>
      </c>
      <c r="C1126" t="s">
        <v>1861</v>
      </c>
      <c r="D1126" t="s">
        <v>6389</v>
      </c>
      <c r="E1126">
        <v>6.24</v>
      </c>
      <c r="F1126" t="s">
        <v>1831</v>
      </c>
      <c r="G1126" t="s">
        <v>1831</v>
      </c>
      <c r="H1126" t="s">
        <v>4999</v>
      </c>
      <c r="I1126" t="s">
        <v>4987</v>
      </c>
    </row>
    <row r="1127" spans="1:9" x14ac:dyDescent="0.2">
      <c r="A1127" t="s">
        <v>2230</v>
      </c>
      <c r="B1127" t="s">
        <v>2150</v>
      </c>
      <c r="C1127" t="s">
        <v>1861</v>
      </c>
      <c r="D1127" t="s">
        <v>6389</v>
      </c>
      <c r="E1127">
        <v>5.85</v>
      </c>
      <c r="F1127" t="s">
        <v>1831</v>
      </c>
      <c r="G1127" t="s">
        <v>1831</v>
      </c>
      <c r="H1127" t="s">
        <v>4999</v>
      </c>
      <c r="I1127" t="s">
        <v>4987</v>
      </c>
    </row>
    <row r="1128" spans="1:9" x14ac:dyDescent="0.2">
      <c r="A1128" t="s">
        <v>2231</v>
      </c>
      <c r="B1128" t="s">
        <v>2232</v>
      </c>
      <c r="C1128" t="s">
        <v>2233</v>
      </c>
      <c r="D1128" t="s">
        <v>6389</v>
      </c>
      <c r="E1128">
        <v>7.12</v>
      </c>
      <c r="F1128" t="s">
        <v>1831</v>
      </c>
      <c r="G1128" t="s">
        <v>1831</v>
      </c>
      <c r="H1128" t="s">
        <v>4999</v>
      </c>
      <c r="I1128" t="s">
        <v>4987</v>
      </c>
    </row>
    <row r="1129" spans="1:9" x14ac:dyDescent="0.2">
      <c r="A1129" t="s">
        <v>235</v>
      </c>
      <c r="B1129" t="s">
        <v>2234</v>
      </c>
      <c r="C1129" t="s">
        <v>1831</v>
      </c>
      <c r="D1129" t="s">
        <v>6389</v>
      </c>
      <c r="E1129">
        <v>4.8499999999999996</v>
      </c>
      <c r="F1129" t="s">
        <v>1831</v>
      </c>
      <c r="G1129" t="s">
        <v>1831</v>
      </c>
      <c r="H1129" t="s">
        <v>4999</v>
      </c>
      <c r="I1129" t="s">
        <v>4987</v>
      </c>
    </row>
    <row r="1130" spans="1:9" x14ac:dyDescent="0.2">
      <c r="A1130" t="s">
        <v>2235</v>
      </c>
      <c r="B1130" t="s">
        <v>2158</v>
      </c>
      <c r="C1130" t="s">
        <v>1861</v>
      </c>
      <c r="D1130" t="s">
        <v>6389</v>
      </c>
      <c r="E1130">
        <v>5.17</v>
      </c>
      <c r="F1130" t="s">
        <v>1831</v>
      </c>
      <c r="G1130" t="s">
        <v>1831</v>
      </c>
      <c r="H1130" t="s">
        <v>4999</v>
      </c>
      <c r="I1130" t="s">
        <v>4987</v>
      </c>
    </row>
    <row r="1131" spans="1:9" x14ac:dyDescent="0.2">
      <c r="A1131" t="s">
        <v>2236</v>
      </c>
      <c r="B1131" t="s">
        <v>2156</v>
      </c>
      <c r="C1131" t="s">
        <v>1861</v>
      </c>
      <c r="D1131" t="s">
        <v>6389</v>
      </c>
      <c r="E1131">
        <v>4.5599999999999996</v>
      </c>
      <c r="F1131" t="s">
        <v>1831</v>
      </c>
      <c r="G1131" t="s">
        <v>1831</v>
      </c>
      <c r="H1131" t="s">
        <v>4999</v>
      </c>
      <c r="I1131" t="s">
        <v>4987</v>
      </c>
    </row>
    <row r="1132" spans="1:9" x14ac:dyDescent="0.2">
      <c r="A1132" t="s">
        <v>2237</v>
      </c>
      <c r="B1132" t="s">
        <v>2238</v>
      </c>
      <c r="C1132" t="s">
        <v>2233</v>
      </c>
      <c r="D1132" t="s">
        <v>6389</v>
      </c>
      <c r="E1132">
        <v>6.02</v>
      </c>
      <c r="F1132" t="s">
        <v>1831</v>
      </c>
      <c r="G1132" t="s">
        <v>1831</v>
      </c>
      <c r="H1132" t="s">
        <v>4999</v>
      </c>
      <c r="I1132" t="s">
        <v>4987</v>
      </c>
    </row>
    <row r="1133" spans="1:9" x14ac:dyDescent="0.2">
      <c r="A1133" t="s">
        <v>237</v>
      </c>
      <c r="B1133" t="s">
        <v>2239</v>
      </c>
      <c r="C1133" t="s">
        <v>1831</v>
      </c>
      <c r="D1133" t="s">
        <v>6389</v>
      </c>
      <c r="E1133">
        <v>3.78</v>
      </c>
      <c r="F1133" t="s">
        <v>1831</v>
      </c>
      <c r="G1133" t="s">
        <v>1831</v>
      </c>
      <c r="H1133" t="s">
        <v>4999</v>
      </c>
      <c r="I1133" t="s">
        <v>4987</v>
      </c>
    </row>
    <row r="1134" spans="1:9" x14ac:dyDescent="0.2">
      <c r="A1134" t="s">
        <v>2240</v>
      </c>
      <c r="B1134" t="s">
        <v>2165</v>
      </c>
      <c r="C1134" t="s">
        <v>1861</v>
      </c>
      <c r="D1134" t="s">
        <v>6389</v>
      </c>
      <c r="E1134">
        <v>4.6900000000000004</v>
      </c>
      <c r="F1134" t="s">
        <v>1831</v>
      </c>
      <c r="G1134" t="s">
        <v>1831</v>
      </c>
      <c r="H1134" t="s">
        <v>4999</v>
      </c>
      <c r="I1134" t="s">
        <v>4987</v>
      </c>
    </row>
    <row r="1135" spans="1:9" x14ac:dyDescent="0.2">
      <c r="A1135" t="s">
        <v>2241</v>
      </c>
      <c r="B1135" t="s">
        <v>2163</v>
      </c>
      <c r="C1135" t="s">
        <v>1861</v>
      </c>
      <c r="D1135" t="s">
        <v>6389</v>
      </c>
      <c r="E1135">
        <v>4.2300000000000004</v>
      </c>
      <c r="F1135" t="s">
        <v>1831</v>
      </c>
      <c r="G1135" t="s">
        <v>1831</v>
      </c>
      <c r="H1135" t="s">
        <v>4999</v>
      </c>
      <c r="I1135" t="s">
        <v>4987</v>
      </c>
    </row>
    <row r="1136" spans="1:9" x14ac:dyDescent="0.2">
      <c r="A1136" t="s">
        <v>2242</v>
      </c>
      <c r="B1136" t="s">
        <v>2243</v>
      </c>
      <c r="C1136" t="s">
        <v>2233</v>
      </c>
      <c r="D1136" t="s">
        <v>6389</v>
      </c>
      <c r="E1136">
        <v>5.5</v>
      </c>
      <c r="F1136" t="s">
        <v>1831</v>
      </c>
      <c r="G1136" t="s">
        <v>1831</v>
      </c>
      <c r="H1136" t="s">
        <v>4999</v>
      </c>
      <c r="I1136" t="s">
        <v>4987</v>
      </c>
    </row>
    <row r="1137" spans="1:9" x14ac:dyDescent="0.2">
      <c r="A1137" t="s">
        <v>239</v>
      </c>
      <c r="B1137" t="s">
        <v>2244</v>
      </c>
      <c r="C1137" t="s">
        <v>1831</v>
      </c>
      <c r="D1137" t="s">
        <v>6389</v>
      </c>
      <c r="E1137">
        <v>3.34</v>
      </c>
      <c r="F1137" t="s">
        <v>1831</v>
      </c>
      <c r="G1137" t="s">
        <v>1831</v>
      </c>
      <c r="H1137" t="s">
        <v>4999</v>
      </c>
      <c r="I1137" t="s">
        <v>4987</v>
      </c>
    </row>
    <row r="1138" spans="1:9" x14ac:dyDescent="0.2">
      <c r="A1138" t="s">
        <v>2245</v>
      </c>
      <c r="B1138" t="s">
        <v>2246</v>
      </c>
      <c r="C1138" t="s">
        <v>1861</v>
      </c>
      <c r="D1138" t="s">
        <v>6389</v>
      </c>
      <c r="E1138">
        <v>4.24</v>
      </c>
      <c r="F1138" t="s">
        <v>1831</v>
      </c>
      <c r="G1138" t="s">
        <v>1831</v>
      </c>
      <c r="H1138" t="s">
        <v>4999</v>
      </c>
      <c r="I1138" t="s">
        <v>4987</v>
      </c>
    </row>
    <row r="1139" spans="1:9" x14ac:dyDescent="0.2">
      <c r="A1139" t="s">
        <v>2247</v>
      </c>
      <c r="B1139" t="s">
        <v>2248</v>
      </c>
      <c r="C1139" t="s">
        <v>2249</v>
      </c>
      <c r="D1139" t="s">
        <v>6389</v>
      </c>
      <c r="E1139">
        <v>3.55</v>
      </c>
      <c r="F1139" t="s">
        <v>1831</v>
      </c>
      <c r="G1139" t="s">
        <v>1831</v>
      </c>
      <c r="H1139" t="s">
        <v>4999</v>
      </c>
      <c r="I1139" t="s">
        <v>4987</v>
      </c>
    </row>
    <row r="1140" spans="1:9" x14ac:dyDescent="0.2">
      <c r="A1140" t="s">
        <v>2250</v>
      </c>
      <c r="B1140" t="s">
        <v>2251</v>
      </c>
      <c r="C1140" t="s">
        <v>2233</v>
      </c>
      <c r="D1140" t="s">
        <v>6389</v>
      </c>
      <c r="E1140">
        <v>4.8499999999999996</v>
      </c>
      <c r="F1140" t="s">
        <v>1831</v>
      </c>
      <c r="G1140" t="s">
        <v>1831</v>
      </c>
      <c r="H1140" t="s">
        <v>4999</v>
      </c>
      <c r="I1140" t="s">
        <v>4987</v>
      </c>
    </row>
    <row r="1141" spans="1:9" x14ac:dyDescent="0.2">
      <c r="A1141" t="s">
        <v>241</v>
      </c>
      <c r="B1141" t="s">
        <v>2252</v>
      </c>
      <c r="C1141" t="s">
        <v>1831</v>
      </c>
      <c r="D1141" t="s">
        <v>6389</v>
      </c>
      <c r="E1141">
        <v>2.82</v>
      </c>
      <c r="F1141" t="s">
        <v>1831</v>
      </c>
      <c r="G1141" t="s">
        <v>1831</v>
      </c>
      <c r="H1141" t="s">
        <v>4999</v>
      </c>
      <c r="I1141" t="s">
        <v>4987</v>
      </c>
    </row>
    <row r="1142" spans="1:9" x14ac:dyDescent="0.2">
      <c r="A1142" t="s">
        <v>245</v>
      </c>
      <c r="B1142" t="s">
        <v>2253</v>
      </c>
      <c r="C1142" t="s">
        <v>1831</v>
      </c>
      <c r="D1142" t="s">
        <v>6389</v>
      </c>
      <c r="E1142">
        <v>2.5099999999999998</v>
      </c>
      <c r="F1142" t="s">
        <v>1831</v>
      </c>
      <c r="G1142" t="s">
        <v>1831</v>
      </c>
      <c r="H1142" t="s">
        <v>4999</v>
      </c>
      <c r="I1142" t="s">
        <v>4987</v>
      </c>
    </row>
    <row r="1143" spans="1:9" x14ac:dyDescent="0.2">
      <c r="A1143" t="s">
        <v>2254</v>
      </c>
      <c r="B1143" t="s">
        <v>2255</v>
      </c>
      <c r="C1143" t="s">
        <v>1861</v>
      </c>
      <c r="D1143" t="s">
        <v>6389</v>
      </c>
      <c r="E1143">
        <v>7.27</v>
      </c>
      <c r="F1143" t="s">
        <v>1831</v>
      </c>
      <c r="G1143" t="s">
        <v>1831</v>
      </c>
      <c r="H1143" t="s">
        <v>4999</v>
      </c>
      <c r="I1143" t="s">
        <v>4987</v>
      </c>
    </row>
    <row r="1144" spans="1:9" x14ac:dyDescent="0.2">
      <c r="A1144" t="s">
        <v>2256</v>
      </c>
      <c r="B1144" t="s">
        <v>2177</v>
      </c>
      <c r="C1144" t="s">
        <v>1861</v>
      </c>
      <c r="D1144" t="s">
        <v>6389</v>
      </c>
      <c r="E1144">
        <v>6.87</v>
      </c>
      <c r="F1144" t="s">
        <v>1831</v>
      </c>
      <c r="G1144" t="s">
        <v>1831</v>
      </c>
      <c r="H1144" t="s">
        <v>4999</v>
      </c>
      <c r="I1144" t="s">
        <v>4987</v>
      </c>
    </row>
    <row r="1145" spans="1:9" x14ac:dyDescent="0.2">
      <c r="A1145" t="s">
        <v>2257</v>
      </c>
      <c r="B1145" t="s">
        <v>2258</v>
      </c>
      <c r="C1145" t="s">
        <v>2233</v>
      </c>
      <c r="D1145" t="s">
        <v>6389</v>
      </c>
      <c r="E1145">
        <v>8.27</v>
      </c>
      <c r="F1145" t="s">
        <v>1831</v>
      </c>
      <c r="G1145" t="s">
        <v>1831</v>
      </c>
      <c r="H1145" t="s">
        <v>4999</v>
      </c>
      <c r="I1145" t="s">
        <v>4987</v>
      </c>
    </row>
    <row r="1146" spans="1:9" x14ac:dyDescent="0.2">
      <c r="A1146" t="s">
        <v>228</v>
      </c>
      <c r="B1146" t="s">
        <v>2259</v>
      </c>
      <c r="C1146" t="s">
        <v>1831</v>
      </c>
      <c r="D1146" t="s">
        <v>6389</v>
      </c>
      <c r="E1146">
        <v>5.74</v>
      </c>
      <c r="F1146" t="s">
        <v>1831</v>
      </c>
      <c r="G1146" t="s">
        <v>1831</v>
      </c>
      <c r="H1146" t="s">
        <v>4999</v>
      </c>
      <c r="I1146" t="s">
        <v>4987</v>
      </c>
    </row>
    <row r="1147" spans="1:9" x14ac:dyDescent="0.2">
      <c r="A1147" t="s">
        <v>2260</v>
      </c>
      <c r="B1147" t="s">
        <v>2261</v>
      </c>
      <c r="C1147" t="s">
        <v>2222</v>
      </c>
      <c r="D1147" t="s">
        <v>6389</v>
      </c>
      <c r="E1147">
        <v>7.41</v>
      </c>
      <c r="F1147" t="s">
        <v>1831</v>
      </c>
      <c r="G1147" t="s">
        <v>1831</v>
      </c>
      <c r="H1147" t="s">
        <v>4999</v>
      </c>
      <c r="I1147" t="s">
        <v>4987</v>
      </c>
    </row>
    <row r="1148" spans="1:9" x14ac:dyDescent="0.2">
      <c r="A1148" t="s">
        <v>2262</v>
      </c>
      <c r="B1148" t="s">
        <v>2183</v>
      </c>
      <c r="C1148" t="s">
        <v>2222</v>
      </c>
      <c r="D1148" t="s">
        <v>6389</v>
      </c>
      <c r="E1148">
        <v>6.86</v>
      </c>
      <c r="F1148" t="s">
        <v>1831</v>
      </c>
      <c r="G1148" t="s">
        <v>1831</v>
      </c>
      <c r="H1148" t="s">
        <v>4999</v>
      </c>
      <c r="I1148" t="s">
        <v>4987</v>
      </c>
    </row>
    <row r="1149" spans="1:9" x14ac:dyDescent="0.2">
      <c r="A1149" t="s">
        <v>2263</v>
      </c>
      <c r="B1149" t="s">
        <v>2264</v>
      </c>
      <c r="C1149" t="s">
        <v>2226</v>
      </c>
      <c r="D1149" t="s">
        <v>6389</v>
      </c>
      <c r="E1149">
        <v>8.25</v>
      </c>
      <c r="F1149" t="s">
        <v>1831</v>
      </c>
      <c r="G1149" t="s">
        <v>1831</v>
      </c>
      <c r="H1149" t="s">
        <v>4999</v>
      </c>
      <c r="I1149" t="s">
        <v>4987</v>
      </c>
    </row>
    <row r="1150" spans="1:9" x14ac:dyDescent="0.2">
      <c r="A1150" t="s">
        <v>233</v>
      </c>
      <c r="B1150" t="s">
        <v>2265</v>
      </c>
      <c r="C1150" t="s">
        <v>1831</v>
      </c>
      <c r="D1150" t="s">
        <v>6389</v>
      </c>
      <c r="E1150">
        <v>5.78</v>
      </c>
      <c r="F1150" t="s">
        <v>1831</v>
      </c>
      <c r="G1150" t="s">
        <v>1831</v>
      </c>
      <c r="H1150" t="s">
        <v>4999</v>
      </c>
      <c r="I1150" t="s">
        <v>4987</v>
      </c>
    </row>
    <row r="1151" spans="1:9" x14ac:dyDescent="0.2">
      <c r="A1151" t="s">
        <v>243</v>
      </c>
      <c r="B1151" t="s">
        <v>2266</v>
      </c>
      <c r="C1151" t="s">
        <v>1831</v>
      </c>
      <c r="D1151" t="s">
        <v>6389</v>
      </c>
      <c r="E1151">
        <v>3.25</v>
      </c>
      <c r="F1151" t="s">
        <v>1831</v>
      </c>
      <c r="G1151" t="s">
        <v>1831</v>
      </c>
      <c r="H1151" t="s">
        <v>4999</v>
      </c>
      <c r="I1151" t="s">
        <v>4987</v>
      </c>
    </row>
    <row r="1152" spans="1:9" x14ac:dyDescent="0.2">
      <c r="A1152" t="s">
        <v>2267</v>
      </c>
      <c r="B1152" t="s">
        <v>2268</v>
      </c>
      <c r="C1152" t="s">
        <v>2269</v>
      </c>
      <c r="D1152" t="s">
        <v>6389</v>
      </c>
      <c r="E1152">
        <v>15.26</v>
      </c>
      <c r="F1152" t="s">
        <v>1831</v>
      </c>
      <c r="G1152" t="s">
        <v>1831</v>
      </c>
      <c r="H1152" t="s">
        <v>5000</v>
      </c>
      <c r="I1152" t="s">
        <v>4987</v>
      </c>
    </row>
    <row r="1153" spans="1:9" x14ac:dyDescent="0.2">
      <c r="A1153" t="s">
        <v>2270</v>
      </c>
      <c r="B1153" t="s">
        <v>2268</v>
      </c>
      <c r="C1153" t="s">
        <v>2271</v>
      </c>
      <c r="D1153" t="s">
        <v>6389</v>
      </c>
      <c r="E1153">
        <v>14.37</v>
      </c>
      <c r="F1153" t="s">
        <v>1831</v>
      </c>
      <c r="G1153" t="s">
        <v>1831</v>
      </c>
      <c r="H1153" t="s">
        <v>5000</v>
      </c>
      <c r="I1153" t="s">
        <v>4987</v>
      </c>
    </row>
    <row r="1154" spans="1:9" x14ac:dyDescent="0.2">
      <c r="A1154" t="s">
        <v>2272</v>
      </c>
      <c r="B1154" t="s">
        <v>2273</v>
      </c>
      <c r="C1154" t="s">
        <v>2269</v>
      </c>
      <c r="D1154" t="s">
        <v>6389</v>
      </c>
      <c r="E1154">
        <v>14.44</v>
      </c>
      <c r="F1154" t="s">
        <v>1831</v>
      </c>
      <c r="G1154" t="s">
        <v>1831</v>
      </c>
      <c r="H1154" t="s">
        <v>5000</v>
      </c>
      <c r="I1154" t="s">
        <v>4987</v>
      </c>
    </row>
    <row r="1155" spans="1:9" x14ac:dyDescent="0.2">
      <c r="A1155" t="s">
        <v>2274</v>
      </c>
      <c r="B1155" t="s">
        <v>2273</v>
      </c>
      <c r="C1155" t="s">
        <v>2271</v>
      </c>
      <c r="D1155" t="s">
        <v>6389</v>
      </c>
      <c r="E1155">
        <v>13.54</v>
      </c>
      <c r="F1155" t="s">
        <v>1831</v>
      </c>
      <c r="G1155" t="s">
        <v>1831</v>
      </c>
      <c r="H1155" t="s">
        <v>5000</v>
      </c>
      <c r="I1155" t="s">
        <v>4987</v>
      </c>
    </row>
    <row r="1156" spans="1:9" x14ac:dyDescent="0.2">
      <c r="A1156" t="s">
        <v>2275</v>
      </c>
      <c r="B1156" t="s">
        <v>2268</v>
      </c>
      <c r="C1156" t="s">
        <v>2276</v>
      </c>
      <c r="D1156" t="s">
        <v>6389</v>
      </c>
      <c r="E1156">
        <v>16.3</v>
      </c>
      <c r="F1156" t="s">
        <v>1831</v>
      </c>
      <c r="G1156" t="s">
        <v>1831</v>
      </c>
      <c r="H1156" t="s">
        <v>5000</v>
      </c>
      <c r="I1156" t="s">
        <v>4987</v>
      </c>
    </row>
    <row r="1157" spans="1:9" x14ac:dyDescent="0.2">
      <c r="A1157" t="s">
        <v>2277</v>
      </c>
      <c r="B1157" t="s">
        <v>2278</v>
      </c>
      <c r="C1157" t="s">
        <v>2279</v>
      </c>
      <c r="D1157" t="s">
        <v>6389</v>
      </c>
      <c r="E1157">
        <v>15.44</v>
      </c>
      <c r="F1157" t="s">
        <v>1831</v>
      </c>
      <c r="G1157" t="s">
        <v>1831</v>
      </c>
      <c r="H1157" t="s">
        <v>5000</v>
      </c>
      <c r="I1157" t="s">
        <v>4987</v>
      </c>
    </row>
    <row r="1158" spans="1:9" x14ac:dyDescent="0.2">
      <c r="A1158" t="s">
        <v>1161</v>
      </c>
      <c r="B1158" t="s">
        <v>2280</v>
      </c>
      <c r="C1158" t="s">
        <v>2281</v>
      </c>
      <c r="D1158" t="s">
        <v>6389</v>
      </c>
      <c r="E1158">
        <v>13.39</v>
      </c>
      <c r="F1158" t="s">
        <v>1831</v>
      </c>
      <c r="G1158" t="s">
        <v>1831</v>
      </c>
      <c r="H1158" t="s">
        <v>5000</v>
      </c>
      <c r="I1158" t="s">
        <v>4987</v>
      </c>
    </row>
    <row r="1159" spans="1:9" x14ac:dyDescent="0.2">
      <c r="A1159" t="s">
        <v>1162</v>
      </c>
      <c r="B1159" t="s">
        <v>2280</v>
      </c>
      <c r="C1159" t="s">
        <v>2282</v>
      </c>
      <c r="D1159" t="s">
        <v>6389</v>
      </c>
      <c r="E1159">
        <v>12.49</v>
      </c>
      <c r="F1159" t="s">
        <v>1831</v>
      </c>
      <c r="G1159" t="s">
        <v>1831</v>
      </c>
      <c r="H1159" t="s">
        <v>5000</v>
      </c>
      <c r="I1159" t="s">
        <v>4987</v>
      </c>
    </row>
    <row r="1160" spans="1:9" x14ac:dyDescent="0.2">
      <c r="A1160" t="s">
        <v>2283</v>
      </c>
      <c r="B1160" t="s">
        <v>2284</v>
      </c>
      <c r="C1160" t="s">
        <v>2269</v>
      </c>
      <c r="D1160" t="s">
        <v>6389</v>
      </c>
      <c r="E1160">
        <v>11.02</v>
      </c>
      <c r="F1160" t="s">
        <v>1831</v>
      </c>
      <c r="G1160" t="s">
        <v>1831</v>
      </c>
      <c r="H1160" t="s">
        <v>5000</v>
      </c>
      <c r="I1160" t="s">
        <v>4987</v>
      </c>
    </row>
    <row r="1161" spans="1:9" x14ac:dyDescent="0.2">
      <c r="A1161" t="s">
        <v>2285</v>
      </c>
      <c r="B1161" t="s">
        <v>2284</v>
      </c>
      <c r="C1161" t="s">
        <v>2286</v>
      </c>
      <c r="D1161" t="s">
        <v>6389</v>
      </c>
      <c r="E1161">
        <v>10.35</v>
      </c>
      <c r="F1161" t="s">
        <v>1831</v>
      </c>
      <c r="G1161" t="s">
        <v>1831</v>
      </c>
      <c r="H1161" t="s">
        <v>5000</v>
      </c>
      <c r="I1161" t="s">
        <v>4987</v>
      </c>
    </row>
    <row r="1162" spans="1:9" x14ac:dyDescent="0.2">
      <c r="A1162" t="s">
        <v>2287</v>
      </c>
      <c r="B1162" t="s">
        <v>2288</v>
      </c>
      <c r="C1162" t="s">
        <v>2269</v>
      </c>
      <c r="D1162" t="s">
        <v>6389</v>
      </c>
      <c r="E1162">
        <v>10.119999999999999</v>
      </c>
      <c r="F1162" t="s">
        <v>1831</v>
      </c>
      <c r="G1162" t="s">
        <v>1831</v>
      </c>
      <c r="H1162" t="s">
        <v>5000</v>
      </c>
      <c r="I1162" t="s">
        <v>4987</v>
      </c>
    </row>
    <row r="1163" spans="1:9" x14ac:dyDescent="0.2">
      <c r="A1163" t="s">
        <v>2289</v>
      </c>
      <c r="B1163" t="s">
        <v>2288</v>
      </c>
      <c r="C1163" t="s">
        <v>2286</v>
      </c>
      <c r="D1163" t="s">
        <v>6389</v>
      </c>
      <c r="E1163">
        <v>9.7100000000000009</v>
      </c>
      <c r="F1163" t="s">
        <v>1831</v>
      </c>
      <c r="G1163" t="s">
        <v>1831</v>
      </c>
      <c r="H1163" t="s">
        <v>5000</v>
      </c>
      <c r="I1163" t="s">
        <v>4987</v>
      </c>
    </row>
    <row r="1164" spans="1:9" x14ac:dyDescent="0.2">
      <c r="A1164" t="s">
        <v>2290</v>
      </c>
      <c r="B1164" t="s">
        <v>2284</v>
      </c>
      <c r="C1164" t="s">
        <v>2276</v>
      </c>
      <c r="D1164" t="s">
        <v>6389</v>
      </c>
      <c r="E1164">
        <v>11.8</v>
      </c>
      <c r="F1164" t="s">
        <v>1831</v>
      </c>
      <c r="G1164" t="s">
        <v>1831</v>
      </c>
      <c r="H1164" t="s">
        <v>5000</v>
      </c>
      <c r="I1164" t="s">
        <v>4987</v>
      </c>
    </row>
    <row r="1165" spans="1:9" x14ac:dyDescent="0.2">
      <c r="A1165" t="s">
        <v>2291</v>
      </c>
      <c r="B1165" t="s">
        <v>2292</v>
      </c>
      <c r="C1165" t="s">
        <v>2293</v>
      </c>
      <c r="D1165" t="s">
        <v>6389</v>
      </c>
      <c r="E1165">
        <v>11.34</v>
      </c>
      <c r="F1165" t="s">
        <v>1831</v>
      </c>
      <c r="G1165" t="s">
        <v>1831</v>
      </c>
      <c r="H1165" t="s">
        <v>5000</v>
      </c>
      <c r="I1165" t="s">
        <v>4987</v>
      </c>
    </row>
    <row r="1166" spans="1:9" x14ac:dyDescent="0.2">
      <c r="A1166" t="s">
        <v>1167</v>
      </c>
      <c r="B1166" t="s">
        <v>2294</v>
      </c>
      <c r="C1166" t="s">
        <v>2281</v>
      </c>
      <c r="D1166" t="s">
        <v>6389</v>
      </c>
      <c r="E1166">
        <v>9.2200000000000006</v>
      </c>
      <c r="F1166" t="s">
        <v>1831</v>
      </c>
      <c r="G1166" t="s">
        <v>1831</v>
      </c>
      <c r="H1166" t="s">
        <v>5000</v>
      </c>
      <c r="I1166" t="s">
        <v>4987</v>
      </c>
    </row>
    <row r="1167" spans="1:9" x14ac:dyDescent="0.2">
      <c r="A1167" t="s">
        <v>1168</v>
      </c>
      <c r="B1167" t="s">
        <v>2294</v>
      </c>
      <c r="C1167" t="s">
        <v>2295</v>
      </c>
      <c r="D1167" t="s">
        <v>6389</v>
      </c>
      <c r="E1167">
        <v>8.66</v>
      </c>
      <c r="F1167" t="s">
        <v>1831</v>
      </c>
      <c r="G1167" t="s">
        <v>1831</v>
      </c>
      <c r="H1167" t="s">
        <v>5000</v>
      </c>
      <c r="I1167" t="s">
        <v>4987</v>
      </c>
    </row>
    <row r="1168" spans="1:9" x14ac:dyDescent="0.2">
      <c r="A1168" t="s">
        <v>2296</v>
      </c>
      <c r="B1168" t="s">
        <v>2297</v>
      </c>
      <c r="C1168" t="s">
        <v>2269</v>
      </c>
      <c r="D1168" t="s">
        <v>6389</v>
      </c>
      <c r="E1168">
        <v>9.4600000000000009</v>
      </c>
      <c r="F1168" t="s">
        <v>1831</v>
      </c>
      <c r="G1168" t="s">
        <v>1831</v>
      </c>
      <c r="H1168" t="s">
        <v>5000</v>
      </c>
      <c r="I1168" t="s">
        <v>4987</v>
      </c>
    </row>
    <row r="1169" spans="1:9" x14ac:dyDescent="0.2">
      <c r="A1169" t="s">
        <v>2298</v>
      </c>
      <c r="B1169" t="s">
        <v>2299</v>
      </c>
      <c r="C1169" t="s">
        <v>2286</v>
      </c>
      <c r="D1169" t="s">
        <v>6389</v>
      </c>
      <c r="E1169">
        <v>9.1199999999999992</v>
      </c>
      <c r="F1169" t="s">
        <v>1831</v>
      </c>
      <c r="G1169" t="s">
        <v>1831</v>
      </c>
      <c r="H1169" t="s">
        <v>5000</v>
      </c>
      <c r="I1169" t="s">
        <v>4987</v>
      </c>
    </row>
    <row r="1170" spans="1:9" x14ac:dyDescent="0.2">
      <c r="A1170" t="s">
        <v>2300</v>
      </c>
      <c r="B1170" t="s">
        <v>2301</v>
      </c>
      <c r="C1170" t="s">
        <v>2269</v>
      </c>
      <c r="D1170" t="s">
        <v>6389</v>
      </c>
      <c r="E1170">
        <v>8.7200000000000006</v>
      </c>
      <c r="F1170" t="s">
        <v>1831</v>
      </c>
      <c r="G1170" t="s">
        <v>1831</v>
      </c>
      <c r="H1170" t="s">
        <v>5000</v>
      </c>
      <c r="I1170" t="s">
        <v>4987</v>
      </c>
    </row>
    <row r="1171" spans="1:9" x14ac:dyDescent="0.2">
      <c r="A1171" t="s">
        <v>2302</v>
      </c>
      <c r="B1171" t="s">
        <v>2303</v>
      </c>
      <c r="C1171" t="s">
        <v>2286</v>
      </c>
      <c r="D1171" t="s">
        <v>6389</v>
      </c>
      <c r="E1171">
        <v>9.6</v>
      </c>
      <c r="F1171" t="s">
        <v>1831</v>
      </c>
      <c r="G1171" t="s">
        <v>1831</v>
      </c>
      <c r="H1171" t="s">
        <v>5000</v>
      </c>
      <c r="I1171" t="s">
        <v>4987</v>
      </c>
    </row>
    <row r="1172" spans="1:9" x14ac:dyDescent="0.2">
      <c r="A1172" t="s">
        <v>2304</v>
      </c>
      <c r="B1172" t="s">
        <v>2297</v>
      </c>
      <c r="C1172" t="s">
        <v>2276</v>
      </c>
      <c r="D1172" t="s">
        <v>6389</v>
      </c>
      <c r="E1172">
        <v>10.46</v>
      </c>
      <c r="F1172" t="s">
        <v>1831</v>
      </c>
      <c r="G1172" t="s">
        <v>1831</v>
      </c>
      <c r="H1172" t="s">
        <v>5000</v>
      </c>
      <c r="I1172" t="s">
        <v>4987</v>
      </c>
    </row>
    <row r="1173" spans="1:9" x14ac:dyDescent="0.2">
      <c r="A1173" t="s">
        <v>2305</v>
      </c>
      <c r="B1173" t="s">
        <v>2306</v>
      </c>
      <c r="C1173" t="s">
        <v>2293</v>
      </c>
      <c r="D1173" t="s">
        <v>6389</v>
      </c>
      <c r="E1173">
        <v>10.1</v>
      </c>
      <c r="F1173" t="s">
        <v>1831</v>
      </c>
      <c r="G1173" t="s">
        <v>1831</v>
      </c>
      <c r="H1173" t="s">
        <v>5000</v>
      </c>
      <c r="I1173" t="s">
        <v>4987</v>
      </c>
    </row>
    <row r="1174" spans="1:9" x14ac:dyDescent="0.2">
      <c r="A1174" t="s">
        <v>1169</v>
      </c>
      <c r="B1174" t="s">
        <v>2307</v>
      </c>
      <c r="C1174" t="s">
        <v>2281</v>
      </c>
      <c r="D1174" t="s">
        <v>6389</v>
      </c>
      <c r="E1174">
        <v>7.74</v>
      </c>
      <c r="F1174" t="s">
        <v>1831</v>
      </c>
      <c r="G1174" t="s">
        <v>1831</v>
      </c>
      <c r="H1174" t="s">
        <v>5000</v>
      </c>
      <c r="I1174" t="s">
        <v>4987</v>
      </c>
    </row>
    <row r="1175" spans="1:9" x14ac:dyDescent="0.2">
      <c r="A1175" t="s">
        <v>1170</v>
      </c>
      <c r="B1175" t="s">
        <v>2307</v>
      </c>
      <c r="C1175" t="s">
        <v>2295</v>
      </c>
      <c r="D1175" t="s">
        <v>6389</v>
      </c>
      <c r="E1175">
        <v>7.44</v>
      </c>
      <c r="F1175" t="s">
        <v>1831</v>
      </c>
      <c r="G1175" t="s">
        <v>1831</v>
      </c>
      <c r="H1175" t="s">
        <v>5000</v>
      </c>
      <c r="I1175" t="s">
        <v>4987</v>
      </c>
    </row>
    <row r="1176" spans="1:9" x14ac:dyDescent="0.2">
      <c r="A1176" t="s">
        <v>2308</v>
      </c>
      <c r="B1176" t="s">
        <v>2309</v>
      </c>
      <c r="C1176" t="s">
        <v>2269</v>
      </c>
      <c r="D1176" t="s">
        <v>6389</v>
      </c>
      <c r="E1176">
        <v>8.89</v>
      </c>
      <c r="F1176" t="s">
        <v>1831</v>
      </c>
      <c r="G1176" t="s">
        <v>1831</v>
      </c>
      <c r="H1176" t="s">
        <v>5000</v>
      </c>
      <c r="I1176" t="s">
        <v>4987</v>
      </c>
    </row>
    <row r="1177" spans="1:9" x14ac:dyDescent="0.2">
      <c r="A1177" t="s">
        <v>2310</v>
      </c>
      <c r="B1177" t="s">
        <v>2309</v>
      </c>
      <c r="C1177" t="s">
        <v>2286</v>
      </c>
      <c r="D1177" t="s">
        <v>6389</v>
      </c>
      <c r="E1177">
        <v>8.6</v>
      </c>
      <c r="F1177" t="s">
        <v>1831</v>
      </c>
      <c r="G1177" t="s">
        <v>1831</v>
      </c>
      <c r="H1177" t="s">
        <v>5000</v>
      </c>
      <c r="I1177" t="s">
        <v>4987</v>
      </c>
    </row>
    <row r="1178" spans="1:9" x14ac:dyDescent="0.2">
      <c r="A1178" t="s">
        <v>2311</v>
      </c>
      <c r="B1178" t="s">
        <v>2312</v>
      </c>
      <c r="C1178" t="s">
        <v>2269</v>
      </c>
      <c r="D1178" t="s">
        <v>6389</v>
      </c>
      <c r="E1178">
        <v>8.1199999999999992</v>
      </c>
      <c r="F1178" t="s">
        <v>1831</v>
      </c>
      <c r="G1178" t="s">
        <v>1831</v>
      </c>
      <c r="H1178" t="s">
        <v>5000</v>
      </c>
      <c r="I1178" t="s">
        <v>4987</v>
      </c>
    </row>
    <row r="1179" spans="1:9" x14ac:dyDescent="0.2">
      <c r="A1179" t="s">
        <v>2313</v>
      </c>
      <c r="B1179" t="s">
        <v>2312</v>
      </c>
      <c r="C1179" t="s">
        <v>2286</v>
      </c>
      <c r="D1179" t="s">
        <v>6389</v>
      </c>
      <c r="E1179">
        <v>7.81</v>
      </c>
      <c r="F1179" t="s">
        <v>1831</v>
      </c>
      <c r="G1179" t="s">
        <v>1831</v>
      </c>
      <c r="H1179" t="s">
        <v>5000</v>
      </c>
      <c r="I1179" t="s">
        <v>4987</v>
      </c>
    </row>
    <row r="1180" spans="1:9" x14ac:dyDescent="0.2">
      <c r="A1180" t="s">
        <v>2314</v>
      </c>
      <c r="B1180" t="s">
        <v>2309</v>
      </c>
      <c r="C1180" t="s">
        <v>2276</v>
      </c>
      <c r="D1180" t="s">
        <v>6389</v>
      </c>
      <c r="E1180">
        <v>9.8800000000000008</v>
      </c>
      <c r="F1180" t="s">
        <v>1831</v>
      </c>
      <c r="G1180" t="s">
        <v>1831</v>
      </c>
      <c r="H1180" t="s">
        <v>5000</v>
      </c>
      <c r="I1180" t="s">
        <v>4987</v>
      </c>
    </row>
    <row r="1181" spans="1:9" x14ac:dyDescent="0.2">
      <c r="A1181" t="s">
        <v>2315</v>
      </c>
      <c r="B1181" t="s">
        <v>2316</v>
      </c>
      <c r="C1181" t="s">
        <v>2293</v>
      </c>
      <c r="D1181" t="s">
        <v>6389</v>
      </c>
      <c r="E1181">
        <v>9.6</v>
      </c>
      <c r="F1181" t="s">
        <v>1831</v>
      </c>
      <c r="G1181" t="s">
        <v>1831</v>
      </c>
      <c r="H1181" t="s">
        <v>5000</v>
      </c>
      <c r="I1181" t="s">
        <v>4987</v>
      </c>
    </row>
    <row r="1182" spans="1:9" x14ac:dyDescent="0.2">
      <c r="A1182" t="s">
        <v>1171</v>
      </c>
      <c r="B1182" t="s">
        <v>2317</v>
      </c>
      <c r="C1182" t="s">
        <v>2281</v>
      </c>
      <c r="D1182" t="s">
        <v>6389</v>
      </c>
      <c r="E1182">
        <v>7.19</v>
      </c>
      <c r="F1182" t="s">
        <v>1831</v>
      </c>
      <c r="G1182" t="s">
        <v>1831</v>
      </c>
      <c r="H1182" t="s">
        <v>5000</v>
      </c>
      <c r="I1182" t="s">
        <v>4987</v>
      </c>
    </row>
    <row r="1183" spans="1:9" x14ac:dyDescent="0.2">
      <c r="A1183" t="s">
        <v>1172</v>
      </c>
      <c r="B1183" t="s">
        <v>2317</v>
      </c>
      <c r="C1183" t="s">
        <v>2295</v>
      </c>
      <c r="D1183" t="s">
        <v>6389</v>
      </c>
      <c r="E1183">
        <v>6.87</v>
      </c>
      <c r="F1183" t="s">
        <v>1831</v>
      </c>
      <c r="G1183" t="s">
        <v>1831</v>
      </c>
      <c r="H1183" t="s">
        <v>5000</v>
      </c>
      <c r="I1183" t="s">
        <v>4987</v>
      </c>
    </row>
    <row r="1184" spans="1:9" x14ac:dyDescent="0.2">
      <c r="A1184" t="s">
        <v>2318</v>
      </c>
      <c r="B1184" t="s">
        <v>2319</v>
      </c>
      <c r="C1184" t="s">
        <v>2269</v>
      </c>
      <c r="D1184" t="s">
        <v>6389</v>
      </c>
      <c r="E1184">
        <v>8.25</v>
      </c>
      <c r="F1184" t="s">
        <v>1831</v>
      </c>
      <c r="G1184" t="s">
        <v>1831</v>
      </c>
      <c r="H1184" t="s">
        <v>5000</v>
      </c>
      <c r="I1184" t="s">
        <v>4987</v>
      </c>
    </row>
    <row r="1185" spans="1:9" x14ac:dyDescent="0.2">
      <c r="A1185" t="s">
        <v>2320</v>
      </c>
      <c r="B1185" t="s">
        <v>2319</v>
      </c>
      <c r="C1185" t="s">
        <v>2286</v>
      </c>
      <c r="D1185" t="s">
        <v>6389</v>
      </c>
      <c r="E1185">
        <v>8.08</v>
      </c>
      <c r="F1185" t="s">
        <v>1831</v>
      </c>
      <c r="G1185" t="s">
        <v>1831</v>
      </c>
      <c r="H1185" t="s">
        <v>5000</v>
      </c>
      <c r="I1185" t="s">
        <v>4987</v>
      </c>
    </row>
    <row r="1186" spans="1:9" x14ac:dyDescent="0.2">
      <c r="A1186" t="s">
        <v>2321</v>
      </c>
      <c r="B1186" t="s">
        <v>2322</v>
      </c>
      <c r="C1186" t="s">
        <v>2269</v>
      </c>
      <c r="D1186" t="s">
        <v>6389</v>
      </c>
      <c r="E1186">
        <v>7.45</v>
      </c>
      <c r="F1186" t="s">
        <v>1831</v>
      </c>
      <c r="G1186" t="s">
        <v>1831</v>
      </c>
      <c r="H1186" t="s">
        <v>5000</v>
      </c>
      <c r="I1186" t="s">
        <v>4987</v>
      </c>
    </row>
    <row r="1187" spans="1:9" x14ac:dyDescent="0.2">
      <c r="A1187" t="s">
        <v>2323</v>
      </c>
      <c r="B1187" t="s">
        <v>2322</v>
      </c>
      <c r="C1187" t="s">
        <v>2286</v>
      </c>
      <c r="D1187" t="s">
        <v>6389</v>
      </c>
      <c r="E1187">
        <v>7.2</v>
      </c>
      <c r="F1187" t="s">
        <v>1831</v>
      </c>
      <c r="G1187" t="s">
        <v>1831</v>
      </c>
      <c r="H1187" t="s">
        <v>5000</v>
      </c>
      <c r="I1187" t="s">
        <v>4987</v>
      </c>
    </row>
    <row r="1188" spans="1:9" x14ac:dyDescent="0.2">
      <c r="A1188" t="s">
        <v>2324</v>
      </c>
      <c r="B1188" t="s">
        <v>2325</v>
      </c>
      <c r="C1188" t="s">
        <v>2326</v>
      </c>
      <c r="D1188" t="s">
        <v>6389</v>
      </c>
      <c r="E1188">
        <v>9.24</v>
      </c>
      <c r="F1188" t="s">
        <v>1831</v>
      </c>
      <c r="G1188" t="s">
        <v>1831</v>
      </c>
      <c r="H1188" t="s">
        <v>5000</v>
      </c>
      <c r="I1188" t="s">
        <v>4987</v>
      </c>
    </row>
    <row r="1189" spans="1:9" x14ac:dyDescent="0.2">
      <c r="A1189" t="s">
        <v>2327</v>
      </c>
      <c r="B1189" t="s">
        <v>2325</v>
      </c>
      <c r="C1189" t="s">
        <v>2293</v>
      </c>
      <c r="D1189" t="s">
        <v>6389</v>
      </c>
      <c r="E1189">
        <v>9</v>
      </c>
      <c r="F1189" t="s">
        <v>1831</v>
      </c>
      <c r="G1189" t="s">
        <v>1831</v>
      </c>
      <c r="H1189" t="s">
        <v>5000</v>
      </c>
      <c r="I1189" t="s">
        <v>4987</v>
      </c>
    </row>
    <row r="1190" spans="1:9" x14ac:dyDescent="0.2">
      <c r="A1190" t="s">
        <v>1173</v>
      </c>
      <c r="B1190" t="s">
        <v>2328</v>
      </c>
      <c r="C1190" t="s">
        <v>2281</v>
      </c>
      <c r="D1190" t="s">
        <v>6389</v>
      </c>
      <c r="E1190">
        <v>6.5</v>
      </c>
      <c r="F1190" t="s">
        <v>1831</v>
      </c>
      <c r="G1190" t="s">
        <v>1831</v>
      </c>
      <c r="H1190" t="s">
        <v>5000</v>
      </c>
      <c r="I1190" t="s">
        <v>4987</v>
      </c>
    </row>
    <row r="1191" spans="1:9" x14ac:dyDescent="0.2">
      <c r="A1191" t="s">
        <v>1174</v>
      </c>
      <c r="B1191" t="s">
        <v>2328</v>
      </c>
      <c r="C1191" t="s">
        <v>2295</v>
      </c>
      <c r="D1191" t="s">
        <v>6389</v>
      </c>
      <c r="E1191">
        <v>6.24</v>
      </c>
      <c r="F1191" t="s">
        <v>1831</v>
      </c>
      <c r="G1191" t="s">
        <v>1831</v>
      </c>
      <c r="H1191" t="s">
        <v>5000</v>
      </c>
      <c r="I1191" t="s">
        <v>4987</v>
      </c>
    </row>
    <row r="1192" spans="1:9" x14ac:dyDescent="0.2">
      <c r="A1192" t="s">
        <v>2329</v>
      </c>
      <c r="B1192" t="s">
        <v>2330</v>
      </c>
      <c r="C1192" t="s">
        <v>2269</v>
      </c>
      <c r="D1192" t="s">
        <v>6389</v>
      </c>
      <c r="E1192">
        <v>12.06</v>
      </c>
      <c r="F1192" t="s">
        <v>1831</v>
      </c>
      <c r="G1192" t="s">
        <v>1831</v>
      </c>
      <c r="H1192" t="s">
        <v>5000</v>
      </c>
      <c r="I1192" t="s">
        <v>4987</v>
      </c>
    </row>
    <row r="1193" spans="1:9" x14ac:dyDescent="0.2">
      <c r="A1193" t="s">
        <v>2331</v>
      </c>
      <c r="B1193" t="s">
        <v>2330</v>
      </c>
      <c r="C1193" t="s">
        <v>2332</v>
      </c>
      <c r="D1193" t="s">
        <v>6389</v>
      </c>
      <c r="E1193">
        <v>11.5</v>
      </c>
      <c r="F1193" t="s">
        <v>1831</v>
      </c>
      <c r="G1193" t="s">
        <v>1831</v>
      </c>
      <c r="H1193" t="s">
        <v>5000</v>
      </c>
      <c r="I1193" t="s">
        <v>4987</v>
      </c>
    </row>
    <row r="1194" spans="1:9" x14ac:dyDescent="0.2">
      <c r="A1194" t="s">
        <v>2333</v>
      </c>
      <c r="B1194" t="s">
        <v>2334</v>
      </c>
      <c r="C1194" t="s">
        <v>2269</v>
      </c>
      <c r="D1194" t="s">
        <v>6389</v>
      </c>
      <c r="E1194">
        <v>11.41</v>
      </c>
      <c r="F1194" t="s">
        <v>1831</v>
      </c>
      <c r="G1194" t="s">
        <v>1831</v>
      </c>
      <c r="H1194" t="s">
        <v>5000</v>
      </c>
      <c r="I1194" t="s">
        <v>4987</v>
      </c>
    </row>
    <row r="1195" spans="1:9" x14ac:dyDescent="0.2">
      <c r="A1195" t="s">
        <v>2335</v>
      </c>
      <c r="B1195" t="s">
        <v>2334</v>
      </c>
      <c r="C1195" t="s">
        <v>2332</v>
      </c>
      <c r="D1195" t="s">
        <v>6389</v>
      </c>
      <c r="E1195">
        <v>10.83</v>
      </c>
      <c r="F1195" t="s">
        <v>1831</v>
      </c>
      <c r="G1195" t="s">
        <v>1831</v>
      </c>
      <c r="H1195" t="s">
        <v>5000</v>
      </c>
      <c r="I1195" t="s">
        <v>4987</v>
      </c>
    </row>
    <row r="1196" spans="1:9" x14ac:dyDescent="0.2">
      <c r="A1196" t="s">
        <v>2336</v>
      </c>
      <c r="B1196" t="s">
        <v>2330</v>
      </c>
      <c r="C1196" t="s">
        <v>2276</v>
      </c>
      <c r="D1196" t="s">
        <v>6389</v>
      </c>
      <c r="E1196">
        <v>13.09</v>
      </c>
      <c r="F1196" t="s">
        <v>1831</v>
      </c>
      <c r="G1196" t="s">
        <v>1831</v>
      </c>
      <c r="H1196" t="s">
        <v>5000</v>
      </c>
      <c r="I1196" t="s">
        <v>4987</v>
      </c>
    </row>
    <row r="1197" spans="1:9" x14ac:dyDescent="0.2">
      <c r="A1197" t="s">
        <v>2337</v>
      </c>
      <c r="B1197" t="s">
        <v>2338</v>
      </c>
      <c r="C1197" t="s">
        <v>2339</v>
      </c>
      <c r="D1197" t="s">
        <v>6389</v>
      </c>
      <c r="E1197">
        <v>12.51</v>
      </c>
      <c r="F1197" t="s">
        <v>1831</v>
      </c>
      <c r="G1197" t="s">
        <v>1831</v>
      </c>
      <c r="H1197" t="s">
        <v>5000</v>
      </c>
      <c r="I1197" t="s">
        <v>4987</v>
      </c>
    </row>
    <row r="1198" spans="1:9" x14ac:dyDescent="0.2">
      <c r="A1198" t="s">
        <v>1163</v>
      </c>
      <c r="B1198" t="s">
        <v>2340</v>
      </c>
      <c r="C1198" t="s">
        <v>2281</v>
      </c>
      <c r="D1198" t="s">
        <v>6389</v>
      </c>
      <c r="E1198">
        <v>10.34</v>
      </c>
      <c r="F1198" t="s">
        <v>1831</v>
      </c>
      <c r="G1198" t="s">
        <v>1831</v>
      </c>
      <c r="H1198" t="s">
        <v>5000</v>
      </c>
      <c r="I1198" t="s">
        <v>4987</v>
      </c>
    </row>
    <row r="1199" spans="1:9" x14ac:dyDescent="0.2">
      <c r="A1199" t="s">
        <v>1164</v>
      </c>
      <c r="B1199" t="s">
        <v>2340</v>
      </c>
      <c r="C1199" t="s">
        <v>2295</v>
      </c>
      <c r="D1199" t="s">
        <v>6389</v>
      </c>
      <c r="E1199">
        <v>9.74</v>
      </c>
      <c r="F1199" t="s">
        <v>1831</v>
      </c>
      <c r="G1199" t="s">
        <v>1831</v>
      </c>
      <c r="H1199" t="s">
        <v>5000</v>
      </c>
      <c r="I1199" t="s">
        <v>4987</v>
      </c>
    </row>
    <row r="1200" spans="1:9" x14ac:dyDescent="0.2">
      <c r="A1200" t="s">
        <v>2341</v>
      </c>
      <c r="B1200" t="s">
        <v>2342</v>
      </c>
      <c r="C1200" t="s">
        <v>2269</v>
      </c>
      <c r="D1200" t="s">
        <v>6389</v>
      </c>
      <c r="E1200">
        <v>12.3</v>
      </c>
      <c r="F1200" t="s">
        <v>1831</v>
      </c>
      <c r="G1200" t="s">
        <v>1831</v>
      </c>
      <c r="H1200" t="s">
        <v>5000</v>
      </c>
      <c r="I1200" t="s">
        <v>4987</v>
      </c>
    </row>
    <row r="1201" spans="1:9" x14ac:dyDescent="0.2">
      <c r="A1201" t="s">
        <v>2343</v>
      </c>
      <c r="B1201" t="s">
        <v>2344</v>
      </c>
      <c r="C1201" t="s">
        <v>2345</v>
      </c>
      <c r="D1201" t="s">
        <v>6389</v>
      </c>
      <c r="E1201">
        <v>11.71</v>
      </c>
      <c r="F1201" t="s">
        <v>1831</v>
      </c>
      <c r="G1201" t="s">
        <v>1831</v>
      </c>
      <c r="H1201" t="s">
        <v>5000</v>
      </c>
      <c r="I1201" t="s">
        <v>4987</v>
      </c>
    </row>
    <row r="1202" spans="1:9" x14ac:dyDescent="0.2">
      <c r="A1202" t="s">
        <v>2346</v>
      </c>
      <c r="B1202" t="s">
        <v>2347</v>
      </c>
      <c r="C1202" t="s">
        <v>2269</v>
      </c>
      <c r="D1202" t="s">
        <v>6389</v>
      </c>
      <c r="E1202">
        <v>11.33</v>
      </c>
      <c r="F1202" t="s">
        <v>1831</v>
      </c>
      <c r="G1202" t="s">
        <v>1831</v>
      </c>
      <c r="H1202" t="s">
        <v>5000</v>
      </c>
      <c r="I1202" t="s">
        <v>4987</v>
      </c>
    </row>
    <row r="1203" spans="1:9" x14ac:dyDescent="0.2">
      <c r="A1203" t="s">
        <v>2348</v>
      </c>
      <c r="B1203" t="s">
        <v>2349</v>
      </c>
      <c r="C1203" t="s">
        <v>2345</v>
      </c>
      <c r="D1203" t="s">
        <v>6389</v>
      </c>
      <c r="E1203">
        <v>10.75</v>
      </c>
      <c r="F1203" t="s">
        <v>1831</v>
      </c>
      <c r="G1203" t="s">
        <v>1831</v>
      </c>
      <c r="H1203" t="s">
        <v>5000</v>
      </c>
      <c r="I1203" t="s">
        <v>4987</v>
      </c>
    </row>
    <row r="1204" spans="1:9" x14ac:dyDescent="0.2">
      <c r="A1204" t="s">
        <v>2350</v>
      </c>
      <c r="B1204" t="s">
        <v>2342</v>
      </c>
      <c r="C1204" t="s">
        <v>2276</v>
      </c>
      <c r="D1204" t="s">
        <v>6389</v>
      </c>
      <c r="E1204">
        <v>13.32</v>
      </c>
      <c r="F1204" t="s">
        <v>1831</v>
      </c>
      <c r="G1204" t="s">
        <v>1831</v>
      </c>
      <c r="H1204" t="s">
        <v>5000</v>
      </c>
      <c r="I1204" t="s">
        <v>4987</v>
      </c>
    </row>
    <row r="1205" spans="1:9" x14ac:dyDescent="0.2">
      <c r="A1205" t="s">
        <v>2351</v>
      </c>
      <c r="B1205" t="s">
        <v>2352</v>
      </c>
      <c r="C1205" t="s">
        <v>2353</v>
      </c>
      <c r="D1205" t="s">
        <v>6389</v>
      </c>
      <c r="E1205">
        <v>12.74</v>
      </c>
      <c r="F1205" t="s">
        <v>1831</v>
      </c>
      <c r="G1205" t="s">
        <v>1831</v>
      </c>
      <c r="H1205" t="s">
        <v>5000</v>
      </c>
      <c r="I1205" t="s">
        <v>4987</v>
      </c>
    </row>
    <row r="1206" spans="1:9" x14ac:dyDescent="0.2">
      <c r="A1206" t="s">
        <v>1165</v>
      </c>
      <c r="B1206" t="s">
        <v>2354</v>
      </c>
      <c r="C1206" t="s">
        <v>2281</v>
      </c>
      <c r="D1206" t="s">
        <v>6389</v>
      </c>
      <c r="E1206">
        <v>10.41</v>
      </c>
      <c r="F1206" t="s">
        <v>1831</v>
      </c>
      <c r="G1206" t="s">
        <v>1831</v>
      </c>
      <c r="H1206" t="s">
        <v>5000</v>
      </c>
      <c r="I1206" t="s">
        <v>4987</v>
      </c>
    </row>
    <row r="1207" spans="1:9" x14ac:dyDescent="0.2">
      <c r="A1207" t="s">
        <v>1166</v>
      </c>
      <c r="B1207" t="s">
        <v>2354</v>
      </c>
      <c r="C1207" t="s">
        <v>2282</v>
      </c>
      <c r="D1207" t="s">
        <v>6389</v>
      </c>
      <c r="E1207">
        <v>9.8800000000000008</v>
      </c>
      <c r="F1207" t="s">
        <v>1831</v>
      </c>
      <c r="G1207" t="s">
        <v>1831</v>
      </c>
      <c r="H1207" t="s">
        <v>5000</v>
      </c>
      <c r="I1207" t="s">
        <v>4987</v>
      </c>
    </row>
    <row r="1208" spans="1:9" x14ac:dyDescent="0.2">
      <c r="A1208" t="s">
        <v>2355</v>
      </c>
      <c r="B1208" t="s">
        <v>2356</v>
      </c>
      <c r="C1208" t="s">
        <v>2357</v>
      </c>
      <c r="D1208" t="s">
        <v>6389</v>
      </c>
      <c r="E1208">
        <v>31.91</v>
      </c>
      <c r="F1208" t="s">
        <v>1831</v>
      </c>
      <c r="G1208" t="s">
        <v>1831</v>
      </c>
      <c r="H1208" t="s">
        <v>5000</v>
      </c>
      <c r="I1208" t="s">
        <v>4987</v>
      </c>
    </row>
    <row r="1209" spans="1:9" x14ac:dyDescent="0.2">
      <c r="A1209" t="s">
        <v>1175</v>
      </c>
      <c r="B1209" t="s">
        <v>2356</v>
      </c>
      <c r="C1209" t="s">
        <v>2358</v>
      </c>
      <c r="D1209" t="s">
        <v>6389</v>
      </c>
      <c r="E1209">
        <v>29.93</v>
      </c>
      <c r="F1209" t="s">
        <v>1831</v>
      </c>
      <c r="G1209" t="s">
        <v>1831</v>
      </c>
      <c r="H1209" t="s">
        <v>5000</v>
      </c>
      <c r="I1209" t="s">
        <v>4987</v>
      </c>
    </row>
    <row r="1210" spans="1:9" x14ac:dyDescent="0.2">
      <c r="A1210" t="s">
        <v>2359</v>
      </c>
      <c r="B1210" t="s">
        <v>2360</v>
      </c>
      <c r="C1210" t="s">
        <v>2357</v>
      </c>
      <c r="D1210" t="s">
        <v>6389</v>
      </c>
      <c r="E1210">
        <v>20.65</v>
      </c>
      <c r="F1210" t="s">
        <v>1831</v>
      </c>
      <c r="G1210" t="s">
        <v>1831</v>
      </c>
      <c r="H1210" t="s">
        <v>5000</v>
      </c>
      <c r="I1210" t="s">
        <v>4987</v>
      </c>
    </row>
    <row r="1211" spans="1:9" x14ac:dyDescent="0.2">
      <c r="A1211" t="s">
        <v>1178</v>
      </c>
      <c r="B1211" t="s">
        <v>2360</v>
      </c>
      <c r="C1211" t="s">
        <v>2358</v>
      </c>
      <c r="D1211" t="s">
        <v>6389</v>
      </c>
      <c r="E1211">
        <v>18.68</v>
      </c>
      <c r="F1211" t="s">
        <v>1831</v>
      </c>
      <c r="G1211" t="s">
        <v>1831</v>
      </c>
      <c r="H1211" t="s">
        <v>5000</v>
      </c>
      <c r="I1211" t="s">
        <v>4987</v>
      </c>
    </row>
    <row r="1212" spans="1:9" x14ac:dyDescent="0.2">
      <c r="A1212" t="s">
        <v>2361</v>
      </c>
      <c r="B1212" t="s">
        <v>2362</v>
      </c>
      <c r="C1212" t="s">
        <v>2363</v>
      </c>
      <c r="D1212" t="s">
        <v>6389</v>
      </c>
      <c r="E1212">
        <v>17.489999999999998</v>
      </c>
      <c r="F1212" t="s">
        <v>1831</v>
      </c>
      <c r="G1212" t="s">
        <v>1831</v>
      </c>
      <c r="H1212" t="s">
        <v>5000</v>
      </c>
      <c r="I1212" t="s">
        <v>4987</v>
      </c>
    </row>
    <row r="1213" spans="1:9" x14ac:dyDescent="0.2">
      <c r="A1213" t="s">
        <v>1179</v>
      </c>
      <c r="B1213" t="s">
        <v>2362</v>
      </c>
      <c r="C1213" t="s">
        <v>2358</v>
      </c>
      <c r="D1213" t="s">
        <v>6389</v>
      </c>
      <c r="E1213">
        <v>15.51</v>
      </c>
      <c r="F1213" t="s">
        <v>1831</v>
      </c>
      <c r="G1213" t="s">
        <v>1831</v>
      </c>
      <c r="H1213" t="s">
        <v>5000</v>
      </c>
      <c r="I1213" t="s">
        <v>4987</v>
      </c>
    </row>
    <row r="1214" spans="1:9" x14ac:dyDescent="0.2">
      <c r="A1214" t="s">
        <v>2364</v>
      </c>
      <c r="B1214" t="s">
        <v>2365</v>
      </c>
      <c r="C1214" t="s">
        <v>2357</v>
      </c>
      <c r="D1214" t="s">
        <v>6389</v>
      </c>
      <c r="E1214">
        <v>25.77</v>
      </c>
      <c r="F1214" t="s">
        <v>1831</v>
      </c>
      <c r="G1214" t="s">
        <v>1831</v>
      </c>
      <c r="H1214" t="s">
        <v>5000</v>
      </c>
      <c r="I1214" t="s">
        <v>4987</v>
      </c>
    </row>
    <row r="1215" spans="1:9" x14ac:dyDescent="0.2">
      <c r="A1215" t="s">
        <v>1176</v>
      </c>
      <c r="B1215" t="s">
        <v>2365</v>
      </c>
      <c r="C1215" t="s">
        <v>2358</v>
      </c>
      <c r="D1215" t="s">
        <v>6389</v>
      </c>
      <c r="E1215">
        <v>23.69</v>
      </c>
      <c r="F1215" t="s">
        <v>1831</v>
      </c>
      <c r="G1215" t="s">
        <v>1831</v>
      </c>
      <c r="H1215" t="s">
        <v>5000</v>
      </c>
      <c r="I1215" t="s">
        <v>4987</v>
      </c>
    </row>
    <row r="1216" spans="1:9" x14ac:dyDescent="0.2">
      <c r="A1216" t="s">
        <v>1185</v>
      </c>
      <c r="B1216" t="s">
        <v>2366</v>
      </c>
      <c r="C1216" t="s">
        <v>1831</v>
      </c>
      <c r="D1216" t="s">
        <v>6389</v>
      </c>
      <c r="E1216">
        <v>1.81</v>
      </c>
      <c r="F1216" t="s">
        <v>1831</v>
      </c>
      <c r="G1216" t="s">
        <v>1831</v>
      </c>
      <c r="H1216" t="s">
        <v>5000</v>
      </c>
      <c r="I1216" t="s">
        <v>4987</v>
      </c>
    </row>
    <row r="1217" spans="1:9" x14ac:dyDescent="0.2">
      <c r="A1217" t="s">
        <v>1186</v>
      </c>
      <c r="B1217" t="s">
        <v>2367</v>
      </c>
      <c r="C1217" t="s">
        <v>1831</v>
      </c>
      <c r="D1217" t="s">
        <v>6389</v>
      </c>
      <c r="E1217">
        <v>3.22</v>
      </c>
      <c r="F1217" t="s">
        <v>1831</v>
      </c>
      <c r="G1217" t="s">
        <v>1831</v>
      </c>
      <c r="H1217" t="s">
        <v>5000</v>
      </c>
      <c r="I1217" t="s">
        <v>4987</v>
      </c>
    </row>
    <row r="1218" spans="1:9" x14ac:dyDescent="0.2">
      <c r="A1218" t="s">
        <v>1199</v>
      </c>
      <c r="B1218" t="s">
        <v>2368</v>
      </c>
      <c r="C1218" t="s">
        <v>2369</v>
      </c>
      <c r="D1218" t="s">
        <v>6389</v>
      </c>
      <c r="E1218">
        <v>5.04</v>
      </c>
      <c r="F1218" t="s">
        <v>1831</v>
      </c>
      <c r="G1218" t="s">
        <v>1831</v>
      </c>
      <c r="H1218" t="s">
        <v>5000</v>
      </c>
      <c r="I1218" t="s">
        <v>4987</v>
      </c>
    </row>
    <row r="1219" spans="1:9" x14ac:dyDescent="0.2">
      <c r="A1219" t="s">
        <v>2370</v>
      </c>
      <c r="B1219" t="s">
        <v>2371</v>
      </c>
      <c r="C1219" t="s">
        <v>2372</v>
      </c>
      <c r="D1219" t="s">
        <v>6389</v>
      </c>
      <c r="E1219">
        <v>3.22</v>
      </c>
      <c r="F1219" t="s">
        <v>1831</v>
      </c>
      <c r="G1219" t="s">
        <v>1831</v>
      </c>
      <c r="H1219" t="s">
        <v>5000</v>
      </c>
      <c r="I1219" t="s">
        <v>4987</v>
      </c>
    </row>
    <row r="1220" spans="1:9" x14ac:dyDescent="0.2">
      <c r="A1220" t="s">
        <v>2373</v>
      </c>
      <c r="B1220" t="s">
        <v>2371</v>
      </c>
      <c r="C1220" t="s">
        <v>2374</v>
      </c>
      <c r="D1220" t="s">
        <v>6389</v>
      </c>
      <c r="E1220">
        <v>3.22</v>
      </c>
      <c r="F1220" t="s">
        <v>1831</v>
      </c>
      <c r="G1220" t="s">
        <v>1831</v>
      </c>
      <c r="H1220" t="s">
        <v>5000</v>
      </c>
      <c r="I1220" t="s">
        <v>4987</v>
      </c>
    </row>
    <row r="1221" spans="1:9" x14ac:dyDescent="0.2">
      <c r="A1221" t="s">
        <v>2375</v>
      </c>
      <c r="B1221" t="s">
        <v>2371</v>
      </c>
      <c r="C1221" t="s">
        <v>2376</v>
      </c>
      <c r="D1221" t="s">
        <v>6389</v>
      </c>
      <c r="E1221">
        <v>3.22</v>
      </c>
      <c r="F1221" t="s">
        <v>1831</v>
      </c>
      <c r="G1221" t="s">
        <v>1831</v>
      </c>
      <c r="H1221" t="s">
        <v>5000</v>
      </c>
      <c r="I1221" t="s">
        <v>4987</v>
      </c>
    </row>
    <row r="1222" spans="1:9" x14ac:dyDescent="0.2">
      <c r="A1222" t="s">
        <v>2377</v>
      </c>
      <c r="B1222" t="s">
        <v>2371</v>
      </c>
      <c r="C1222" t="s">
        <v>2378</v>
      </c>
      <c r="D1222" t="s">
        <v>6389</v>
      </c>
      <c r="E1222">
        <v>3.22</v>
      </c>
      <c r="F1222" t="s">
        <v>1831</v>
      </c>
      <c r="G1222" t="s">
        <v>1831</v>
      </c>
      <c r="H1222" t="s">
        <v>5000</v>
      </c>
      <c r="I1222" t="s">
        <v>4987</v>
      </c>
    </row>
    <row r="1223" spans="1:9" x14ac:dyDescent="0.2">
      <c r="A1223" t="s">
        <v>2379</v>
      </c>
      <c r="B1223" t="s">
        <v>2371</v>
      </c>
      <c r="C1223" t="s">
        <v>2380</v>
      </c>
      <c r="D1223" t="s">
        <v>6389</v>
      </c>
      <c r="E1223">
        <v>3.22</v>
      </c>
      <c r="F1223" t="s">
        <v>1831</v>
      </c>
      <c r="G1223" t="s">
        <v>1831</v>
      </c>
      <c r="H1223" t="s">
        <v>5000</v>
      </c>
      <c r="I1223" t="s">
        <v>4987</v>
      </c>
    </row>
    <row r="1224" spans="1:9" x14ac:dyDescent="0.2">
      <c r="A1224" t="s">
        <v>1575</v>
      </c>
      <c r="B1224" t="s">
        <v>2381</v>
      </c>
      <c r="C1224" t="s">
        <v>2382</v>
      </c>
      <c r="D1224" t="s">
        <v>6389</v>
      </c>
      <c r="E1224">
        <v>7.66</v>
      </c>
      <c r="F1224" t="s">
        <v>1831</v>
      </c>
      <c r="G1224" t="s">
        <v>1831</v>
      </c>
      <c r="H1224" t="s">
        <v>5001</v>
      </c>
      <c r="I1224" t="s">
        <v>5002</v>
      </c>
    </row>
    <row r="1225" spans="1:9" x14ac:dyDescent="0.2">
      <c r="A1225" t="s">
        <v>1576</v>
      </c>
      <c r="B1225" t="s">
        <v>2383</v>
      </c>
      <c r="C1225" t="s">
        <v>2382</v>
      </c>
      <c r="D1225" t="s">
        <v>6389</v>
      </c>
      <c r="E1225">
        <v>6.39</v>
      </c>
      <c r="F1225" t="s">
        <v>1831</v>
      </c>
      <c r="G1225" t="s">
        <v>1831</v>
      </c>
      <c r="H1225" t="s">
        <v>5001</v>
      </c>
      <c r="I1225" t="s">
        <v>5002</v>
      </c>
    </row>
    <row r="1226" spans="1:9" x14ac:dyDescent="0.2">
      <c r="A1226" t="s">
        <v>1577</v>
      </c>
      <c r="B1226" t="s">
        <v>2384</v>
      </c>
      <c r="C1226" t="s">
        <v>2382</v>
      </c>
      <c r="D1226" t="s">
        <v>6389</v>
      </c>
      <c r="E1226">
        <v>5.1100000000000003</v>
      </c>
      <c r="F1226" t="s">
        <v>1831</v>
      </c>
      <c r="G1226" t="s">
        <v>1831</v>
      </c>
      <c r="H1226" t="s">
        <v>5001</v>
      </c>
      <c r="I1226" t="s">
        <v>5002</v>
      </c>
    </row>
    <row r="1227" spans="1:9" x14ac:dyDescent="0.2">
      <c r="A1227" t="s">
        <v>6323</v>
      </c>
      <c r="B1227" t="s">
        <v>6366</v>
      </c>
      <c r="C1227" t="s">
        <v>2386</v>
      </c>
      <c r="D1227" t="s">
        <v>6389</v>
      </c>
      <c r="E1227">
        <v>27.58</v>
      </c>
      <c r="F1227" t="s">
        <v>1831</v>
      </c>
      <c r="G1227" t="s">
        <v>1831</v>
      </c>
      <c r="H1227" t="s">
        <v>5003</v>
      </c>
      <c r="I1227" t="s">
        <v>5002</v>
      </c>
    </row>
    <row r="1228" spans="1:9" x14ac:dyDescent="0.2">
      <c r="A1228" t="s">
        <v>5106</v>
      </c>
      <c r="B1228" t="s">
        <v>5549</v>
      </c>
      <c r="C1228" t="s">
        <v>2386</v>
      </c>
      <c r="D1228" t="s">
        <v>6389</v>
      </c>
      <c r="E1228">
        <v>30.11</v>
      </c>
      <c r="F1228" t="s">
        <v>1831</v>
      </c>
      <c r="G1228" t="s">
        <v>1831</v>
      </c>
      <c r="H1228" t="s">
        <v>5003</v>
      </c>
      <c r="I1228" t="s">
        <v>5002</v>
      </c>
    </row>
    <row r="1229" spans="1:9" x14ac:dyDescent="0.2">
      <c r="A1229" t="s">
        <v>405</v>
      </c>
      <c r="B1229" t="s">
        <v>2385</v>
      </c>
      <c r="C1229" t="s">
        <v>2386</v>
      </c>
      <c r="D1229" t="s">
        <v>6389</v>
      </c>
      <c r="E1229">
        <v>29.01</v>
      </c>
      <c r="F1229" t="s">
        <v>1831</v>
      </c>
      <c r="G1229" t="s">
        <v>1831</v>
      </c>
      <c r="H1229" t="s">
        <v>5003</v>
      </c>
      <c r="I1229" t="s">
        <v>5002</v>
      </c>
    </row>
    <row r="1230" spans="1:9" x14ac:dyDescent="0.2">
      <c r="A1230" t="s">
        <v>404</v>
      </c>
      <c r="B1230" t="s">
        <v>2387</v>
      </c>
      <c r="C1230" t="s">
        <v>2386</v>
      </c>
      <c r="D1230" t="s">
        <v>6389</v>
      </c>
      <c r="E1230">
        <v>36.29</v>
      </c>
      <c r="F1230" t="s">
        <v>1831</v>
      </c>
      <c r="G1230" t="s">
        <v>1831</v>
      </c>
      <c r="H1230" t="s">
        <v>5003</v>
      </c>
      <c r="I1230" t="s">
        <v>5002</v>
      </c>
    </row>
    <row r="1231" spans="1:9" x14ac:dyDescent="0.2">
      <c r="A1231" t="s">
        <v>403</v>
      </c>
      <c r="B1231" t="s">
        <v>2388</v>
      </c>
      <c r="C1231" t="s">
        <v>2386</v>
      </c>
      <c r="D1231" t="s">
        <v>6389</v>
      </c>
      <c r="E1231">
        <v>44.01</v>
      </c>
      <c r="F1231" t="s">
        <v>1831</v>
      </c>
      <c r="G1231" t="s">
        <v>1831</v>
      </c>
      <c r="H1231" t="s">
        <v>5003</v>
      </c>
      <c r="I1231" t="s">
        <v>5002</v>
      </c>
    </row>
    <row r="1232" spans="1:9" x14ac:dyDescent="0.2">
      <c r="A1232" t="s">
        <v>6324</v>
      </c>
      <c r="B1232" t="s">
        <v>6367</v>
      </c>
      <c r="C1232" t="s">
        <v>2386</v>
      </c>
      <c r="D1232" t="s">
        <v>6389</v>
      </c>
      <c r="E1232">
        <v>17.03</v>
      </c>
      <c r="F1232" t="s">
        <v>1831</v>
      </c>
      <c r="G1232" t="s">
        <v>1831</v>
      </c>
      <c r="H1232" t="s">
        <v>5003</v>
      </c>
      <c r="I1232" t="s">
        <v>5002</v>
      </c>
    </row>
    <row r="1233" spans="1:9" x14ac:dyDescent="0.2">
      <c r="A1233" t="s">
        <v>408</v>
      </c>
      <c r="B1233" t="s">
        <v>2389</v>
      </c>
      <c r="C1233" t="s">
        <v>2386</v>
      </c>
      <c r="D1233" t="s">
        <v>6389</v>
      </c>
      <c r="E1233">
        <v>18.420000000000002</v>
      </c>
      <c r="F1233" t="s">
        <v>1831</v>
      </c>
      <c r="G1233" t="s">
        <v>1831</v>
      </c>
      <c r="H1233" t="s">
        <v>5003</v>
      </c>
      <c r="I1233" t="s">
        <v>5002</v>
      </c>
    </row>
    <row r="1234" spans="1:9" x14ac:dyDescent="0.2">
      <c r="A1234" t="s">
        <v>407</v>
      </c>
      <c r="B1234" t="s">
        <v>2390</v>
      </c>
      <c r="C1234" t="s">
        <v>2386</v>
      </c>
      <c r="D1234" t="s">
        <v>6389</v>
      </c>
      <c r="E1234">
        <v>21.82</v>
      </c>
      <c r="F1234" t="s">
        <v>1831</v>
      </c>
      <c r="G1234" t="s">
        <v>1831</v>
      </c>
      <c r="H1234" t="s">
        <v>5003</v>
      </c>
      <c r="I1234" t="s">
        <v>5002</v>
      </c>
    </row>
    <row r="1235" spans="1:9" x14ac:dyDescent="0.2">
      <c r="A1235" t="s">
        <v>413</v>
      </c>
      <c r="B1235" t="s">
        <v>2391</v>
      </c>
      <c r="C1235" t="s">
        <v>2386</v>
      </c>
      <c r="D1235" t="s">
        <v>6389</v>
      </c>
      <c r="E1235">
        <v>14.66</v>
      </c>
      <c r="F1235" t="s">
        <v>1831</v>
      </c>
      <c r="G1235" t="s">
        <v>1831</v>
      </c>
      <c r="H1235" t="s">
        <v>5003</v>
      </c>
      <c r="I1235" t="s">
        <v>5002</v>
      </c>
    </row>
    <row r="1236" spans="1:9" x14ac:dyDescent="0.2">
      <c r="A1236" t="s">
        <v>412</v>
      </c>
      <c r="B1236" t="s">
        <v>2392</v>
      </c>
      <c r="C1236" t="s">
        <v>2386</v>
      </c>
      <c r="D1236" t="s">
        <v>6389</v>
      </c>
      <c r="E1236">
        <v>17.64</v>
      </c>
      <c r="F1236" t="s">
        <v>1831</v>
      </c>
      <c r="G1236" t="s">
        <v>1831</v>
      </c>
      <c r="H1236" t="s">
        <v>5003</v>
      </c>
      <c r="I1236" t="s">
        <v>5002</v>
      </c>
    </row>
    <row r="1237" spans="1:9" x14ac:dyDescent="0.2">
      <c r="A1237" t="s">
        <v>421</v>
      </c>
      <c r="B1237" t="s">
        <v>2393</v>
      </c>
      <c r="C1237" t="s">
        <v>2394</v>
      </c>
      <c r="D1237" t="s">
        <v>6389</v>
      </c>
      <c r="E1237">
        <v>1.55</v>
      </c>
      <c r="F1237" t="s">
        <v>1831</v>
      </c>
      <c r="G1237" t="s">
        <v>1831</v>
      </c>
      <c r="H1237" t="s">
        <v>5004</v>
      </c>
      <c r="I1237" t="s">
        <v>5002</v>
      </c>
    </row>
    <row r="1238" spans="1:9" x14ac:dyDescent="0.2">
      <c r="A1238" t="s">
        <v>416</v>
      </c>
      <c r="B1238" t="s">
        <v>2395</v>
      </c>
      <c r="C1238" t="s">
        <v>2396</v>
      </c>
      <c r="D1238" t="s">
        <v>6389</v>
      </c>
      <c r="E1238">
        <v>3.26</v>
      </c>
      <c r="F1238" t="s">
        <v>1831</v>
      </c>
      <c r="G1238" t="s">
        <v>1831</v>
      </c>
      <c r="H1238" t="s">
        <v>5004</v>
      </c>
      <c r="I1238" t="s">
        <v>5002</v>
      </c>
    </row>
    <row r="1239" spans="1:9" x14ac:dyDescent="0.2">
      <c r="A1239" t="s">
        <v>420</v>
      </c>
      <c r="B1239" t="s">
        <v>2393</v>
      </c>
      <c r="C1239" t="s">
        <v>2397</v>
      </c>
      <c r="D1239" t="s">
        <v>6389</v>
      </c>
      <c r="E1239">
        <v>1.55</v>
      </c>
      <c r="F1239" t="s">
        <v>1831</v>
      </c>
      <c r="G1239" t="s">
        <v>1831</v>
      </c>
      <c r="H1239" t="s">
        <v>5004</v>
      </c>
      <c r="I1239" t="s">
        <v>5002</v>
      </c>
    </row>
    <row r="1240" spans="1:9" x14ac:dyDescent="0.2">
      <c r="A1240" t="s">
        <v>1578</v>
      </c>
      <c r="B1240" t="s">
        <v>2398</v>
      </c>
      <c r="C1240" t="s">
        <v>2399</v>
      </c>
      <c r="D1240" t="s">
        <v>6389</v>
      </c>
      <c r="E1240">
        <v>46.09</v>
      </c>
      <c r="F1240" t="s">
        <v>1831</v>
      </c>
      <c r="G1240" t="s">
        <v>1831</v>
      </c>
      <c r="H1240" t="s">
        <v>5005</v>
      </c>
      <c r="I1240" t="s">
        <v>5002</v>
      </c>
    </row>
    <row r="1241" spans="1:9" x14ac:dyDescent="0.2">
      <c r="A1241" t="s">
        <v>1579</v>
      </c>
      <c r="B1241" t="s">
        <v>2400</v>
      </c>
      <c r="C1241" t="s">
        <v>2401</v>
      </c>
      <c r="D1241" t="s">
        <v>6389</v>
      </c>
      <c r="E1241">
        <v>31.49</v>
      </c>
      <c r="F1241" t="s">
        <v>1831</v>
      </c>
      <c r="G1241" t="s">
        <v>1831</v>
      </c>
      <c r="H1241" t="s">
        <v>5005</v>
      </c>
      <c r="I1241" t="s">
        <v>5002</v>
      </c>
    </row>
    <row r="1242" spans="1:9" x14ac:dyDescent="0.2">
      <c r="A1242" t="s">
        <v>1580</v>
      </c>
      <c r="B1242" t="s">
        <v>6413</v>
      </c>
      <c r="C1242" t="s">
        <v>6414</v>
      </c>
      <c r="D1242" t="s">
        <v>6389</v>
      </c>
      <c r="E1242">
        <v>32.61</v>
      </c>
      <c r="F1242" t="s">
        <v>1831</v>
      </c>
      <c r="G1242" t="s">
        <v>1831</v>
      </c>
      <c r="H1242" t="s">
        <v>5006</v>
      </c>
      <c r="I1242" t="s">
        <v>5002</v>
      </c>
    </row>
    <row r="1243" spans="1:9" x14ac:dyDescent="0.2">
      <c r="A1243" t="s">
        <v>1581</v>
      </c>
      <c r="B1243" t="s">
        <v>6415</v>
      </c>
      <c r="C1243" t="s">
        <v>6416</v>
      </c>
      <c r="D1243" t="s">
        <v>6389</v>
      </c>
      <c r="E1243">
        <v>21.66</v>
      </c>
      <c r="F1243" t="s">
        <v>1831</v>
      </c>
      <c r="G1243" t="s">
        <v>1831</v>
      </c>
      <c r="H1243" t="s">
        <v>5006</v>
      </c>
      <c r="I1243" t="s">
        <v>5002</v>
      </c>
    </row>
    <row r="1244" spans="1:9" x14ac:dyDescent="0.2">
      <c r="A1244" t="s">
        <v>1582</v>
      </c>
      <c r="B1244" t="s">
        <v>6417</v>
      </c>
      <c r="C1244" t="s">
        <v>6416</v>
      </c>
      <c r="D1244" t="s">
        <v>6389</v>
      </c>
      <c r="E1244">
        <v>18.53</v>
      </c>
      <c r="F1244" t="s">
        <v>1831</v>
      </c>
      <c r="G1244" t="s">
        <v>1831</v>
      </c>
      <c r="H1244" t="s">
        <v>5006</v>
      </c>
      <c r="I1244" t="s">
        <v>5002</v>
      </c>
    </row>
    <row r="1245" spans="1:9" x14ac:dyDescent="0.2">
      <c r="A1245" t="s">
        <v>333</v>
      </c>
      <c r="B1245" t="s">
        <v>2402</v>
      </c>
      <c r="C1245" t="s">
        <v>2403</v>
      </c>
      <c r="D1245" t="s">
        <v>6389</v>
      </c>
      <c r="E1245">
        <v>6.74</v>
      </c>
      <c r="F1245" t="s">
        <v>1831</v>
      </c>
      <c r="G1245" t="s">
        <v>1831</v>
      </c>
      <c r="H1245" t="s">
        <v>5007</v>
      </c>
      <c r="I1245" t="s">
        <v>5008</v>
      </c>
    </row>
    <row r="1246" spans="1:9" x14ac:dyDescent="0.2">
      <c r="A1246" t="s">
        <v>332</v>
      </c>
      <c r="B1246" t="s">
        <v>2402</v>
      </c>
      <c r="C1246" t="s">
        <v>2404</v>
      </c>
      <c r="D1246" t="s">
        <v>6389</v>
      </c>
      <c r="E1246">
        <v>8.41</v>
      </c>
      <c r="F1246" t="s">
        <v>1831</v>
      </c>
      <c r="G1246" t="s">
        <v>1831</v>
      </c>
      <c r="H1246" t="s">
        <v>5007</v>
      </c>
      <c r="I1246" t="s">
        <v>5008</v>
      </c>
    </row>
    <row r="1247" spans="1:9" x14ac:dyDescent="0.2">
      <c r="A1247" t="s">
        <v>331</v>
      </c>
      <c r="B1247" t="s">
        <v>2402</v>
      </c>
      <c r="C1247" t="s">
        <v>2405</v>
      </c>
      <c r="D1247" t="s">
        <v>6389</v>
      </c>
      <c r="E1247">
        <v>9.3699999999999992</v>
      </c>
      <c r="F1247" t="s">
        <v>1831</v>
      </c>
      <c r="G1247" t="s">
        <v>1831</v>
      </c>
      <c r="H1247" t="s">
        <v>5007</v>
      </c>
      <c r="I1247" t="s">
        <v>5008</v>
      </c>
    </row>
    <row r="1248" spans="1:9" x14ac:dyDescent="0.2">
      <c r="A1248" t="s">
        <v>330</v>
      </c>
      <c r="B1248" t="s">
        <v>2402</v>
      </c>
      <c r="C1248" t="s">
        <v>2406</v>
      </c>
      <c r="D1248" t="s">
        <v>6389</v>
      </c>
      <c r="E1248">
        <v>12.01</v>
      </c>
      <c r="F1248" t="s">
        <v>1831</v>
      </c>
      <c r="G1248" t="s">
        <v>1831</v>
      </c>
      <c r="H1248" t="s">
        <v>5007</v>
      </c>
      <c r="I1248" t="s">
        <v>5008</v>
      </c>
    </row>
    <row r="1249" spans="1:9" x14ac:dyDescent="0.2">
      <c r="A1249" t="s">
        <v>343</v>
      </c>
      <c r="B1249" t="s">
        <v>2407</v>
      </c>
      <c r="C1249" t="s">
        <v>2403</v>
      </c>
      <c r="D1249" t="s">
        <v>6389</v>
      </c>
      <c r="E1249">
        <v>3.6</v>
      </c>
      <c r="F1249" t="s">
        <v>1831</v>
      </c>
      <c r="G1249" t="s">
        <v>5009</v>
      </c>
      <c r="H1249" t="s">
        <v>5007</v>
      </c>
      <c r="I1249" t="s">
        <v>5008</v>
      </c>
    </row>
    <row r="1250" spans="1:9" x14ac:dyDescent="0.2">
      <c r="A1250" t="s">
        <v>342</v>
      </c>
      <c r="B1250" t="s">
        <v>2407</v>
      </c>
      <c r="C1250" t="s">
        <v>2404</v>
      </c>
      <c r="D1250" t="s">
        <v>6389</v>
      </c>
      <c r="E1250">
        <v>4.0599999999999996</v>
      </c>
      <c r="F1250" t="s">
        <v>1831</v>
      </c>
      <c r="G1250" t="s">
        <v>5010</v>
      </c>
      <c r="H1250" t="s">
        <v>5007</v>
      </c>
      <c r="I1250" t="s">
        <v>5008</v>
      </c>
    </row>
    <row r="1251" spans="1:9" x14ac:dyDescent="0.2">
      <c r="A1251" t="s">
        <v>341</v>
      </c>
      <c r="B1251" t="s">
        <v>2407</v>
      </c>
      <c r="C1251" t="s">
        <v>2405</v>
      </c>
      <c r="D1251" t="s">
        <v>6389</v>
      </c>
      <c r="E1251">
        <v>5.24</v>
      </c>
      <c r="F1251" t="s">
        <v>1831</v>
      </c>
      <c r="G1251" t="s">
        <v>5011</v>
      </c>
      <c r="H1251" t="s">
        <v>5007</v>
      </c>
      <c r="I1251" t="s">
        <v>5008</v>
      </c>
    </row>
    <row r="1252" spans="1:9" x14ac:dyDescent="0.2">
      <c r="A1252" t="s">
        <v>340</v>
      </c>
      <c r="B1252" t="s">
        <v>2407</v>
      </c>
      <c r="C1252" t="s">
        <v>2406</v>
      </c>
      <c r="D1252" t="s">
        <v>6389</v>
      </c>
      <c r="E1252">
        <v>6.27</v>
      </c>
      <c r="F1252" t="s">
        <v>1831</v>
      </c>
      <c r="G1252" t="s">
        <v>5012</v>
      </c>
      <c r="H1252" t="s">
        <v>5007</v>
      </c>
      <c r="I1252" t="s">
        <v>5008</v>
      </c>
    </row>
    <row r="1253" spans="1:9" x14ac:dyDescent="0.2">
      <c r="A1253" t="s">
        <v>350</v>
      </c>
      <c r="B1253" t="s">
        <v>2408</v>
      </c>
      <c r="C1253" t="s">
        <v>2403</v>
      </c>
      <c r="D1253" t="s">
        <v>6389</v>
      </c>
      <c r="E1253">
        <v>2.82</v>
      </c>
      <c r="F1253" t="s">
        <v>1831</v>
      </c>
      <c r="G1253" t="s">
        <v>1831</v>
      </c>
      <c r="H1253" t="s">
        <v>5007</v>
      </c>
      <c r="I1253" t="s">
        <v>5008</v>
      </c>
    </row>
    <row r="1254" spans="1:9" x14ac:dyDescent="0.2">
      <c r="A1254" t="s">
        <v>349</v>
      </c>
      <c r="B1254" t="s">
        <v>2408</v>
      </c>
      <c r="C1254" t="s">
        <v>2404</v>
      </c>
      <c r="D1254" t="s">
        <v>6389</v>
      </c>
      <c r="E1254">
        <v>3.38</v>
      </c>
      <c r="F1254" t="s">
        <v>1831</v>
      </c>
      <c r="G1254" t="s">
        <v>1831</v>
      </c>
      <c r="H1254" t="s">
        <v>5007</v>
      </c>
      <c r="I1254" t="s">
        <v>5008</v>
      </c>
    </row>
    <row r="1255" spans="1:9" x14ac:dyDescent="0.2">
      <c r="A1255" t="s">
        <v>348</v>
      </c>
      <c r="B1255" t="s">
        <v>2408</v>
      </c>
      <c r="C1255" t="s">
        <v>2405</v>
      </c>
      <c r="D1255" t="s">
        <v>6389</v>
      </c>
      <c r="E1255">
        <v>4.33</v>
      </c>
      <c r="F1255" t="s">
        <v>1831</v>
      </c>
      <c r="G1255" t="s">
        <v>1831</v>
      </c>
      <c r="H1255" t="s">
        <v>5007</v>
      </c>
      <c r="I1255" t="s">
        <v>5008</v>
      </c>
    </row>
    <row r="1256" spans="1:9" x14ac:dyDescent="0.2">
      <c r="A1256" t="s">
        <v>347</v>
      </c>
      <c r="B1256" t="s">
        <v>2408</v>
      </c>
      <c r="C1256" t="s">
        <v>2406</v>
      </c>
      <c r="D1256" t="s">
        <v>6389</v>
      </c>
      <c r="E1256">
        <v>5.26</v>
      </c>
      <c r="F1256" t="s">
        <v>1831</v>
      </c>
      <c r="G1256" t="s">
        <v>1831</v>
      </c>
      <c r="H1256" t="s">
        <v>5007</v>
      </c>
      <c r="I1256" t="s">
        <v>5008</v>
      </c>
    </row>
    <row r="1257" spans="1:9" x14ac:dyDescent="0.2">
      <c r="A1257" t="s">
        <v>356</v>
      </c>
      <c r="B1257" t="s">
        <v>2409</v>
      </c>
      <c r="C1257" t="s">
        <v>2403</v>
      </c>
      <c r="D1257" t="s">
        <v>6389</v>
      </c>
      <c r="E1257">
        <v>2.2799999999999998</v>
      </c>
      <c r="F1257" t="s">
        <v>1831</v>
      </c>
      <c r="G1257" t="s">
        <v>1831</v>
      </c>
      <c r="H1257" t="s">
        <v>5007</v>
      </c>
      <c r="I1257" t="s">
        <v>5008</v>
      </c>
    </row>
    <row r="1258" spans="1:9" x14ac:dyDescent="0.2">
      <c r="A1258" t="s">
        <v>355</v>
      </c>
      <c r="B1258" t="s">
        <v>2409</v>
      </c>
      <c r="C1258" t="s">
        <v>2404</v>
      </c>
      <c r="D1258" t="s">
        <v>6389</v>
      </c>
      <c r="E1258">
        <v>2.72</v>
      </c>
      <c r="F1258" t="s">
        <v>1831</v>
      </c>
      <c r="G1258" t="s">
        <v>1831</v>
      </c>
      <c r="H1258" t="s">
        <v>5007</v>
      </c>
      <c r="I1258" t="s">
        <v>5008</v>
      </c>
    </row>
    <row r="1259" spans="1:9" x14ac:dyDescent="0.2">
      <c r="A1259" t="s">
        <v>354</v>
      </c>
      <c r="B1259" t="s">
        <v>2409</v>
      </c>
      <c r="C1259" t="s">
        <v>2405</v>
      </c>
      <c r="D1259" t="s">
        <v>6389</v>
      </c>
      <c r="E1259">
        <v>3.3</v>
      </c>
      <c r="F1259" t="s">
        <v>1831</v>
      </c>
      <c r="G1259" t="s">
        <v>1831</v>
      </c>
      <c r="H1259" t="s">
        <v>5007</v>
      </c>
      <c r="I1259" t="s">
        <v>5008</v>
      </c>
    </row>
    <row r="1260" spans="1:9" x14ac:dyDescent="0.2">
      <c r="A1260" t="s">
        <v>353</v>
      </c>
      <c r="B1260" t="s">
        <v>2409</v>
      </c>
      <c r="C1260" t="s">
        <v>2406</v>
      </c>
      <c r="D1260" t="s">
        <v>6389</v>
      </c>
      <c r="E1260">
        <v>4.08</v>
      </c>
      <c r="F1260" t="s">
        <v>1831</v>
      </c>
      <c r="G1260" t="s">
        <v>1831</v>
      </c>
      <c r="H1260" t="s">
        <v>5007</v>
      </c>
      <c r="I1260" t="s">
        <v>5008</v>
      </c>
    </row>
    <row r="1261" spans="1:9" x14ac:dyDescent="0.2">
      <c r="A1261" t="s">
        <v>363</v>
      </c>
      <c r="B1261" t="s">
        <v>2410</v>
      </c>
      <c r="C1261" t="s">
        <v>2403</v>
      </c>
      <c r="D1261" t="s">
        <v>6389</v>
      </c>
      <c r="E1261">
        <v>1.51</v>
      </c>
      <c r="F1261" t="s">
        <v>1831</v>
      </c>
      <c r="G1261" t="s">
        <v>1831</v>
      </c>
      <c r="H1261" t="s">
        <v>5007</v>
      </c>
      <c r="I1261" t="s">
        <v>5008</v>
      </c>
    </row>
    <row r="1262" spans="1:9" x14ac:dyDescent="0.2">
      <c r="A1262" t="s">
        <v>362</v>
      </c>
      <c r="B1262" t="s">
        <v>2410</v>
      </c>
      <c r="C1262" t="s">
        <v>2404</v>
      </c>
      <c r="D1262" t="s">
        <v>6389</v>
      </c>
      <c r="E1262">
        <v>1.82</v>
      </c>
      <c r="F1262" t="s">
        <v>1831</v>
      </c>
      <c r="G1262" t="s">
        <v>1831</v>
      </c>
      <c r="H1262" t="s">
        <v>5007</v>
      </c>
      <c r="I1262" t="s">
        <v>5008</v>
      </c>
    </row>
    <row r="1263" spans="1:9" x14ac:dyDescent="0.2">
      <c r="A1263" t="s">
        <v>360</v>
      </c>
      <c r="B1263" t="s">
        <v>2410</v>
      </c>
      <c r="C1263" t="s">
        <v>2405</v>
      </c>
      <c r="D1263" t="s">
        <v>6389</v>
      </c>
      <c r="E1263">
        <v>2.85</v>
      </c>
      <c r="F1263" t="s">
        <v>1831</v>
      </c>
      <c r="G1263" t="s">
        <v>1831</v>
      </c>
      <c r="H1263" t="s">
        <v>5007</v>
      </c>
      <c r="I1263" t="s">
        <v>5008</v>
      </c>
    </row>
    <row r="1264" spans="1:9" x14ac:dyDescent="0.2">
      <c r="A1264" t="s">
        <v>361</v>
      </c>
      <c r="B1264" t="s">
        <v>2410</v>
      </c>
      <c r="C1264" t="s">
        <v>2406</v>
      </c>
      <c r="D1264" t="s">
        <v>6389</v>
      </c>
      <c r="E1264">
        <v>3.19</v>
      </c>
      <c r="F1264" t="s">
        <v>1831</v>
      </c>
      <c r="G1264" t="s">
        <v>1831</v>
      </c>
      <c r="H1264" t="s">
        <v>5007</v>
      </c>
      <c r="I1264" t="s">
        <v>5008</v>
      </c>
    </row>
    <row r="1265" spans="1:9" x14ac:dyDescent="0.2">
      <c r="A1265" t="s">
        <v>367</v>
      </c>
      <c r="B1265" t="s">
        <v>2411</v>
      </c>
      <c r="C1265" t="s">
        <v>2403</v>
      </c>
      <c r="D1265" t="s">
        <v>6389</v>
      </c>
      <c r="E1265">
        <v>1.08</v>
      </c>
      <c r="F1265" t="s">
        <v>1831</v>
      </c>
      <c r="G1265" t="s">
        <v>1831</v>
      </c>
      <c r="H1265" t="s">
        <v>5007</v>
      </c>
      <c r="I1265" t="s">
        <v>5008</v>
      </c>
    </row>
    <row r="1266" spans="1:9" x14ac:dyDescent="0.2">
      <c r="A1266" t="s">
        <v>366</v>
      </c>
      <c r="B1266" t="s">
        <v>2411</v>
      </c>
      <c r="C1266" t="s">
        <v>2404</v>
      </c>
      <c r="D1266" t="s">
        <v>6389</v>
      </c>
      <c r="E1266">
        <v>1.25</v>
      </c>
      <c r="F1266" t="s">
        <v>1831</v>
      </c>
      <c r="G1266" t="s">
        <v>1831</v>
      </c>
      <c r="H1266" t="s">
        <v>5007</v>
      </c>
      <c r="I1266" t="s">
        <v>5008</v>
      </c>
    </row>
    <row r="1267" spans="1:9" x14ac:dyDescent="0.2">
      <c r="A1267" t="s">
        <v>325</v>
      </c>
      <c r="B1267" t="s">
        <v>2412</v>
      </c>
      <c r="C1267" t="s">
        <v>2406</v>
      </c>
      <c r="D1267" t="s">
        <v>6389</v>
      </c>
      <c r="E1267">
        <v>22.38</v>
      </c>
      <c r="F1267" t="s">
        <v>1831</v>
      </c>
      <c r="G1267" t="s">
        <v>1831</v>
      </c>
      <c r="H1267" t="s">
        <v>5007</v>
      </c>
      <c r="I1267" t="s">
        <v>5008</v>
      </c>
    </row>
    <row r="1268" spans="1:9" x14ac:dyDescent="0.2">
      <c r="A1268" t="s">
        <v>6174</v>
      </c>
      <c r="B1268" t="s">
        <v>6226</v>
      </c>
      <c r="C1268" t="s">
        <v>6227</v>
      </c>
      <c r="D1268" t="s">
        <v>6389</v>
      </c>
      <c r="E1268">
        <v>3.63</v>
      </c>
      <c r="F1268" t="s">
        <v>1831</v>
      </c>
      <c r="G1268" t="s">
        <v>1831</v>
      </c>
      <c r="H1268" t="s">
        <v>5007</v>
      </c>
      <c r="I1268" t="s">
        <v>5008</v>
      </c>
    </row>
    <row r="1269" spans="1:9" x14ac:dyDescent="0.2">
      <c r="A1269" t="s">
        <v>6175</v>
      </c>
      <c r="B1269" t="s">
        <v>6226</v>
      </c>
      <c r="C1269" t="s">
        <v>6228</v>
      </c>
      <c r="D1269" t="s">
        <v>6389</v>
      </c>
      <c r="E1269">
        <v>3.63</v>
      </c>
      <c r="F1269" t="s">
        <v>1831</v>
      </c>
      <c r="G1269" t="s">
        <v>1831</v>
      </c>
      <c r="H1269" t="s">
        <v>5007</v>
      </c>
      <c r="I1269" t="s">
        <v>5008</v>
      </c>
    </row>
    <row r="1270" spans="1:9" x14ac:dyDescent="0.2">
      <c r="A1270" t="s">
        <v>6176</v>
      </c>
      <c r="B1270" t="s">
        <v>6226</v>
      </c>
      <c r="C1270" t="s">
        <v>6229</v>
      </c>
      <c r="D1270" t="s">
        <v>6389</v>
      </c>
      <c r="E1270">
        <v>3.63</v>
      </c>
      <c r="F1270" t="s">
        <v>1831</v>
      </c>
      <c r="G1270" t="s">
        <v>1831</v>
      </c>
      <c r="H1270" t="s">
        <v>5007</v>
      </c>
      <c r="I1270" t="s">
        <v>5008</v>
      </c>
    </row>
    <row r="1271" spans="1:9" x14ac:dyDescent="0.2">
      <c r="A1271" t="s">
        <v>6177</v>
      </c>
      <c r="B1271" t="s">
        <v>6226</v>
      </c>
      <c r="C1271" t="s">
        <v>6230</v>
      </c>
      <c r="D1271" t="s">
        <v>6389</v>
      </c>
      <c r="E1271">
        <v>3.63</v>
      </c>
      <c r="F1271" t="s">
        <v>1831</v>
      </c>
      <c r="G1271" t="s">
        <v>1831</v>
      </c>
      <c r="H1271" t="s">
        <v>5007</v>
      </c>
      <c r="I1271" t="s">
        <v>5008</v>
      </c>
    </row>
    <row r="1272" spans="1:9" x14ac:dyDescent="0.2">
      <c r="A1272" t="s">
        <v>6178</v>
      </c>
      <c r="B1272" t="s">
        <v>6226</v>
      </c>
      <c r="C1272" t="s">
        <v>6231</v>
      </c>
      <c r="D1272" t="s">
        <v>6389</v>
      </c>
      <c r="E1272">
        <v>3.63</v>
      </c>
      <c r="F1272" t="s">
        <v>1831</v>
      </c>
      <c r="G1272" t="s">
        <v>1831</v>
      </c>
      <c r="H1272" t="s">
        <v>5007</v>
      </c>
      <c r="I1272" t="s">
        <v>5008</v>
      </c>
    </row>
    <row r="1273" spans="1:9" x14ac:dyDescent="0.2">
      <c r="A1273" t="s">
        <v>6179</v>
      </c>
      <c r="B1273" t="s">
        <v>6226</v>
      </c>
      <c r="C1273" t="s">
        <v>6232</v>
      </c>
      <c r="D1273" t="s">
        <v>6389</v>
      </c>
      <c r="E1273">
        <v>3.63</v>
      </c>
      <c r="F1273" t="s">
        <v>1831</v>
      </c>
      <c r="G1273" t="s">
        <v>1831</v>
      </c>
      <c r="H1273" t="s">
        <v>5007</v>
      </c>
      <c r="I1273" t="s">
        <v>5008</v>
      </c>
    </row>
    <row r="1274" spans="1:9" x14ac:dyDescent="0.2">
      <c r="A1274" t="s">
        <v>6180</v>
      </c>
      <c r="B1274" t="s">
        <v>6233</v>
      </c>
      <c r="C1274" t="s">
        <v>6234</v>
      </c>
      <c r="D1274" t="s">
        <v>6389</v>
      </c>
      <c r="E1274">
        <v>0.79</v>
      </c>
      <c r="F1274" t="s">
        <v>1831</v>
      </c>
      <c r="G1274" t="s">
        <v>1831</v>
      </c>
      <c r="H1274" t="s">
        <v>5007</v>
      </c>
      <c r="I1274" t="s">
        <v>5008</v>
      </c>
    </row>
    <row r="1275" spans="1:9" x14ac:dyDescent="0.2">
      <c r="A1275" t="s">
        <v>6181</v>
      </c>
      <c r="B1275" t="s">
        <v>6233</v>
      </c>
      <c r="C1275" t="s">
        <v>6235</v>
      </c>
      <c r="D1275" t="s">
        <v>6389</v>
      </c>
      <c r="E1275">
        <v>0.79</v>
      </c>
      <c r="F1275" t="s">
        <v>1831</v>
      </c>
      <c r="G1275" t="s">
        <v>1831</v>
      </c>
      <c r="H1275" t="s">
        <v>5007</v>
      </c>
      <c r="I1275" t="s">
        <v>5008</v>
      </c>
    </row>
    <row r="1276" spans="1:9" x14ac:dyDescent="0.2">
      <c r="A1276" t="s">
        <v>1558</v>
      </c>
      <c r="B1276" t="s">
        <v>2413</v>
      </c>
      <c r="C1276" t="s">
        <v>2249</v>
      </c>
      <c r="D1276" t="s">
        <v>6389</v>
      </c>
      <c r="E1276">
        <v>7.19</v>
      </c>
      <c r="F1276" t="s">
        <v>1831</v>
      </c>
      <c r="G1276" t="s">
        <v>1831</v>
      </c>
      <c r="H1276" t="s">
        <v>5013</v>
      </c>
      <c r="I1276" t="s">
        <v>5008</v>
      </c>
    </row>
    <row r="1277" spans="1:9" x14ac:dyDescent="0.2">
      <c r="A1277" t="s">
        <v>334</v>
      </c>
      <c r="B1277" t="s">
        <v>2413</v>
      </c>
      <c r="C1277" t="s">
        <v>1831</v>
      </c>
      <c r="D1277" t="s">
        <v>6389</v>
      </c>
      <c r="E1277">
        <v>5.37</v>
      </c>
      <c r="F1277" t="s">
        <v>1831</v>
      </c>
      <c r="G1277" t="s">
        <v>1831</v>
      </c>
      <c r="H1277" t="s">
        <v>5013</v>
      </c>
      <c r="I1277" t="s">
        <v>5008</v>
      </c>
    </row>
    <row r="1278" spans="1:9" x14ac:dyDescent="0.2">
      <c r="A1278" t="s">
        <v>1559</v>
      </c>
      <c r="B1278" t="s">
        <v>2414</v>
      </c>
      <c r="C1278" t="s">
        <v>2249</v>
      </c>
      <c r="D1278" t="s">
        <v>6389</v>
      </c>
      <c r="E1278">
        <v>5.45</v>
      </c>
      <c r="F1278" t="s">
        <v>1831</v>
      </c>
      <c r="G1278" t="s">
        <v>1831</v>
      </c>
      <c r="H1278" t="s">
        <v>5013</v>
      </c>
      <c r="I1278" t="s">
        <v>5008</v>
      </c>
    </row>
    <row r="1279" spans="1:9" x14ac:dyDescent="0.2">
      <c r="A1279" t="s">
        <v>344</v>
      </c>
      <c r="B1279" t="s">
        <v>2414</v>
      </c>
      <c r="C1279" t="s">
        <v>1831</v>
      </c>
      <c r="D1279" t="s">
        <v>6389</v>
      </c>
      <c r="E1279">
        <v>2.86</v>
      </c>
      <c r="F1279" t="s">
        <v>1831</v>
      </c>
      <c r="G1279" t="s">
        <v>1831</v>
      </c>
      <c r="H1279" t="s">
        <v>5013</v>
      </c>
      <c r="I1279" t="s">
        <v>5008</v>
      </c>
    </row>
    <row r="1280" spans="1:9" x14ac:dyDescent="0.2">
      <c r="A1280" t="s">
        <v>1560</v>
      </c>
      <c r="B1280" t="s">
        <v>2415</v>
      </c>
      <c r="C1280" t="s">
        <v>2249</v>
      </c>
      <c r="D1280" t="s">
        <v>6389</v>
      </c>
      <c r="E1280">
        <v>4</v>
      </c>
      <c r="F1280" t="s">
        <v>1831</v>
      </c>
      <c r="G1280" t="s">
        <v>1831</v>
      </c>
      <c r="H1280" t="s">
        <v>5013</v>
      </c>
      <c r="I1280" t="s">
        <v>5008</v>
      </c>
    </row>
    <row r="1281" spans="1:9" x14ac:dyDescent="0.2">
      <c r="A1281" t="s">
        <v>351</v>
      </c>
      <c r="B1281" t="s">
        <v>2415</v>
      </c>
      <c r="C1281" t="s">
        <v>1831</v>
      </c>
      <c r="D1281" t="s">
        <v>6389</v>
      </c>
      <c r="E1281">
        <v>2.06</v>
      </c>
      <c r="F1281" t="s">
        <v>1831</v>
      </c>
      <c r="G1281" t="s">
        <v>1831</v>
      </c>
      <c r="H1281" t="s">
        <v>5013</v>
      </c>
      <c r="I1281" t="s">
        <v>5008</v>
      </c>
    </row>
    <row r="1282" spans="1:9" x14ac:dyDescent="0.2">
      <c r="A1282" t="s">
        <v>1561</v>
      </c>
      <c r="B1282" t="s">
        <v>2416</v>
      </c>
      <c r="C1282" t="s">
        <v>2249</v>
      </c>
      <c r="D1282" t="s">
        <v>6389</v>
      </c>
      <c r="E1282">
        <v>3.49</v>
      </c>
      <c r="F1282" t="s">
        <v>1831</v>
      </c>
      <c r="G1282" t="s">
        <v>1831</v>
      </c>
      <c r="H1282" t="s">
        <v>5013</v>
      </c>
      <c r="I1282" t="s">
        <v>5008</v>
      </c>
    </row>
    <row r="1283" spans="1:9" x14ac:dyDescent="0.2">
      <c r="A1283" t="s">
        <v>357</v>
      </c>
      <c r="B1283" t="s">
        <v>2416</v>
      </c>
      <c r="C1283" t="s">
        <v>1831</v>
      </c>
      <c r="D1283" t="s">
        <v>6389</v>
      </c>
      <c r="E1283">
        <v>1.62</v>
      </c>
      <c r="F1283" t="s">
        <v>1831</v>
      </c>
      <c r="G1283" t="s">
        <v>1831</v>
      </c>
      <c r="H1283" t="s">
        <v>5013</v>
      </c>
      <c r="I1283" t="s">
        <v>5008</v>
      </c>
    </row>
    <row r="1284" spans="1:9" x14ac:dyDescent="0.2">
      <c r="A1284" t="s">
        <v>1562</v>
      </c>
      <c r="B1284" t="s">
        <v>2417</v>
      </c>
      <c r="C1284" t="s">
        <v>2249</v>
      </c>
      <c r="D1284" t="s">
        <v>6389</v>
      </c>
      <c r="E1284">
        <v>3.1</v>
      </c>
      <c r="F1284" t="s">
        <v>1831</v>
      </c>
      <c r="G1284" t="s">
        <v>1831</v>
      </c>
      <c r="H1284" t="s">
        <v>5013</v>
      </c>
      <c r="I1284" t="s">
        <v>5008</v>
      </c>
    </row>
    <row r="1285" spans="1:9" x14ac:dyDescent="0.2">
      <c r="A1285" t="s">
        <v>364</v>
      </c>
      <c r="B1285" t="s">
        <v>2417</v>
      </c>
      <c r="C1285" t="s">
        <v>1831</v>
      </c>
      <c r="D1285" t="s">
        <v>6389</v>
      </c>
      <c r="E1285">
        <v>1.1599999999999999</v>
      </c>
      <c r="F1285" t="s">
        <v>1831</v>
      </c>
      <c r="G1285" t="s">
        <v>1831</v>
      </c>
      <c r="H1285" t="s">
        <v>5013</v>
      </c>
      <c r="I1285" t="s">
        <v>5008</v>
      </c>
    </row>
    <row r="1286" spans="1:9" x14ac:dyDescent="0.2">
      <c r="A1286" t="s">
        <v>1563</v>
      </c>
      <c r="B1286" t="s">
        <v>2418</v>
      </c>
      <c r="C1286" t="s">
        <v>2249</v>
      </c>
      <c r="D1286" t="s">
        <v>6389</v>
      </c>
      <c r="E1286">
        <v>2.8</v>
      </c>
      <c r="F1286" t="s">
        <v>1831</v>
      </c>
      <c r="G1286" t="s">
        <v>1831</v>
      </c>
      <c r="H1286" t="s">
        <v>5013</v>
      </c>
      <c r="I1286" t="s">
        <v>5008</v>
      </c>
    </row>
    <row r="1287" spans="1:9" x14ac:dyDescent="0.2">
      <c r="A1287" t="s">
        <v>368</v>
      </c>
      <c r="B1287" t="s">
        <v>2418</v>
      </c>
      <c r="C1287" t="s">
        <v>1831</v>
      </c>
      <c r="D1287" t="s">
        <v>6389</v>
      </c>
      <c r="E1287">
        <v>0.84</v>
      </c>
      <c r="F1287" t="s">
        <v>1831</v>
      </c>
      <c r="G1287" t="s">
        <v>1831</v>
      </c>
      <c r="H1287" t="s">
        <v>5013</v>
      </c>
      <c r="I1287" t="s">
        <v>5008</v>
      </c>
    </row>
    <row r="1288" spans="1:9" x14ac:dyDescent="0.2">
      <c r="A1288" t="s">
        <v>1557</v>
      </c>
      <c r="B1288" t="s">
        <v>2419</v>
      </c>
      <c r="C1288" t="s">
        <v>2249</v>
      </c>
      <c r="D1288" t="s">
        <v>6389</v>
      </c>
      <c r="E1288">
        <v>15.56</v>
      </c>
      <c r="F1288" t="s">
        <v>1831</v>
      </c>
      <c r="G1288" t="s">
        <v>1831</v>
      </c>
      <c r="H1288" t="s">
        <v>5013</v>
      </c>
      <c r="I1288" t="s">
        <v>5008</v>
      </c>
    </row>
    <row r="1289" spans="1:9" x14ac:dyDescent="0.2">
      <c r="A1289" t="s">
        <v>326</v>
      </c>
      <c r="B1289" t="s">
        <v>2419</v>
      </c>
      <c r="C1289" t="s">
        <v>1831</v>
      </c>
      <c r="D1289" t="s">
        <v>6389</v>
      </c>
      <c r="E1289">
        <v>13.61</v>
      </c>
      <c r="F1289" t="s">
        <v>1831</v>
      </c>
      <c r="G1289" t="s">
        <v>1831</v>
      </c>
      <c r="H1289" t="s">
        <v>5013</v>
      </c>
      <c r="I1289" t="s">
        <v>5008</v>
      </c>
    </row>
    <row r="1290" spans="1:9" x14ac:dyDescent="0.2">
      <c r="A1290" t="s">
        <v>335</v>
      </c>
      <c r="B1290" t="s">
        <v>2038</v>
      </c>
      <c r="C1290" t="s">
        <v>2420</v>
      </c>
      <c r="D1290" t="s">
        <v>6389</v>
      </c>
      <c r="E1290">
        <v>3.22</v>
      </c>
      <c r="F1290" t="s">
        <v>1831</v>
      </c>
      <c r="G1290" t="s">
        <v>1831</v>
      </c>
      <c r="H1290" t="s">
        <v>5014</v>
      </c>
      <c r="I1290" t="s">
        <v>5008</v>
      </c>
    </row>
    <row r="1291" spans="1:9" x14ac:dyDescent="0.2">
      <c r="A1291" t="s">
        <v>345</v>
      </c>
      <c r="B1291" t="s">
        <v>2039</v>
      </c>
      <c r="C1291" t="s">
        <v>2420</v>
      </c>
      <c r="D1291" t="s">
        <v>6389</v>
      </c>
      <c r="E1291">
        <v>1.61</v>
      </c>
      <c r="F1291" t="s">
        <v>1831</v>
      </c>
      <c r="G1291" t="s">
        <v>1831</v>
      </c>
      <c r="H1291" t="s">
        <v>5014</v>
      </c>
      <c r="I1291" t="s">
        <v>5008</v>
      </c>
    </row>
    <row r="1292" spans="1:9" x14ac:dyDescent="0.2">
      <c r="A1292" t="s">
        <v>1335</v>
      </c>
      <c r="B1292" t="s">
        <v>2040</v>
      </c>
      <c r="C1292" t="s">
        <v>2420</v>
      </c>
      <c r="D1292" t="s">
        <v>6389</v>
      </c>
      <c r="E1292">
        <v>1.02</v>
      </c>
      <c r="F1292" t="s">
        <v>1831</v>
      </c>
      <c r="G1292" t="s">
        <v>1831</v>
      </c>
      <c r="H1292" t="s">
        <v>5014</v>
      </c>
      <c r="I1292" t="s">
        <v>5008</v>
      </c>
    </row>
    <row r="1293" spans="1:9" x14ac:dyDescent="0.2">
      <c r="A1293" t="s">
        <v>1336</v>
      </c>
      <c r="B1293" t="s">
        <v>2041</v>
      </c>
      <c r="C1293" t="s">
        <v>2420</v>
      </c>
      <c r="D1293" t="s">
        <v>6389</v>
      </c>
      <c r="E1293">
        <v>0.66</v>
      </c>
      <c r="F1293" t="s">
        <v>1831</v>
      </c>
      <c r="G1293" t="s">
        <v>1831</v>
      </c>
      <c r="H1293" t="s">
        <v>5014</v>
      </c>
      <c r="I1293" t="s">
        <v>5008</v>
      </c>
    </row>
    <row r="1294" spans="1:9" x14ac:dyDescent="0.2">
      <c r="A1294" t="s">
        <v>328</v>
      </c>
      <c r="B1294" t="s">
        <v>2042</v>
      </c>
      <c r="C1294" t="s">
        <v>2420</v>
      </c>
      <c r="D1294" t="s">
        <v>6389</v>
      </c>
      <c r="E1294">
        <v>7.85</v>
      </c>
      <c r="F1294" t="s">
        <v>1831</v>
      </c>
      <c r="G1294" t="s">
        <v>1831</v>
      </c>
      <c r="H1294" t="s">
        <v>5014</v>
      </c>
      <c r="I1294" t="s">
        <v>5008</v>
      </c>
    </row>
    <row r="1295" spans="1:9" x14ac:dyDescent="0.2">
      <c r="A1295" t="s">
        <v>1583</v>
      </c>
      <c r="B1295" t="s">
        <v>2413</v>
      </c>
      <c r="C1295" t="s">
        <v>1584</v>
      </c>
      <c r="D1295" t="s">
        <v>6389</v>
      </c>
      <c r="E1295">
        <v>4.6900000000000004</v>
      </c>
      <c r="F1295" t="s">
        <v>1831</v>
      </c>
      <c r="G1295" t="s">
        <v>1831</v>
      </c>
      <c r="H1295" t="s">
        <v>5015</v>
      </c>
      <c r="I1295" t="s">
        <v>5008</v>
      </c>
    </row>
    <row r="1296" spans="1:9" x14ac:dyDescent="0.2">
      <c r="A1296" t="s">
        <v>1585</v>
      </c>
      <c r="B1296" t="s">
        <v>2414</v>
      </c>
      <c r="C1296" t="s">
        <v>1584</v>
      </c>
      <c r="D1296" t="s">
        <v>6389</v>
      </c>
      <c r="E1296">
        <v>2.4300000000000002</v>
      </c>
      <c r="F1296" t="s">
        <v>1831</v>
      </c>
      <c r="G1296" t="s">
        <v>1831</v>
      </c>
      <c r="H1296" t="s">
        <v>5015</v>
      </c>
      <c r="I1296" t="s">
        <v>5008</v>
      </c>
    </row>
    <row r="1297" spans="1:9" x14ac:dyDescent="0.2">
      <c r="A1297" t="s">
        <v>1586</v>
      </c>
      <c r="B1297" t="s">
        <v>2415</v>
      </c>
      <c r="C1297" t="s">
        <v>1584</v>
      </c>
      <c r="D1297" t="s">
        <v>6389</v>
      </c>
      <c r="E1297">
        <v>1.77</v>
      </c>
      <c r="F1297" t="s">
        <v>1831</v>
      </c>
      <c r="G1297" t="s">
        <v>1831</v>
      </c>
      <c r="H1297" t="s">
        <v>5015</v>
      </c>
      <c r="I1297" t="s">
        <v>5008</v>
      </c>
    </row>
    <row r="1298" spans="1:9" x14ac:dyDescent="0.2">
      <c r="A1298" t="s">
        <v>1587</v>
      </c>
      <c r="B1298" t="s">
        <v>2416</v>
      </c>
      <c r="C1298" t="s">
        <v>1584</v>
      </c>
      <c r="D1298" t="s">
        <v>6389</v>
      </c>
      <c r="E1298">
        <v>1.35</v>
      </c>
      <c r="F1298" t="s">
        <v>1831</v>
      </c>
      <c r="G1298" t="s">
        <v>1831</v>
      </c>
      <c r="H1298" t="s">
        <v>5015</v>
      </c>
      <c r="I1298" t="s">
        <v>5008</v>
      </c>
    </row>
    <row r="1299" spans="1:9" x14ac:dyDescent="0.2">
      <c r="A1299" t="s">
        <v>1588</v>
      </c>
      <c r="B1299" t="s">
        <v>2417</v>
      </c>
      <c r="C1299" t="s">
        <v>1584</v>
      </c>
      <c r="D1299" t="s">
        <v>6389</v>
      </c>
      <c r="E1299">
        <v>1.08</v>
      </c>
      <c r="F1299" t="s">
        <v>1831</v>
      </c>
      <c r="G1299" t="s">
        <v>1831</v>
      </c>
      <c r="H1299" t="s">
        <v>5015</v>
      </c>
      <c r="I1299" t="s">
        <v>5008</v>
      </c>
    </row>
    <row r="1300" spans="1:9" x14ac:dyDescent="0.2">
      <c r="A1300" t="s">
        <v>1589</v>
      </c>
      <c r="B1300" t="s">
        <v>2418</v>
      </c>
      <c r="C1300" t="s">
        <v>1584</v>
      </c>
      <c r="D1300" t="s">
        <v>6389</v>
      </c>
      <c r="E1300">
        <v>0.82</v>
      </c>
      <c r="F1300" t="s">
        <v>1831</v>
      </c>
      <c r="G1300" t="s">
        <v>1831</v>
      </c>
      <c r="H1300" t="s">
        <v>5015</v>
      </c>
      <c r="I1300" t="s">
        <v>5008</v>
      </c>
    </row>
    <row r="1301" spans="1:9" x14ac:dyDescent="0.2">
      <c r="A1301" t="s">
        <v>2421</v>
      </c>
      <c r="B1301" t="s">
        <v>2402</v>
      </c>
      <c r="C1301" t="s">
        <v>2422</v>
      </c>
      <c r="D1301" t="s">
        <v>6389</v>
      </c>
      <c r="E1301">
        <v>7.46</v>
      </c>
      <c r="F1301" t="s">
        <v>1831</v>
      </c>
      <c r="G1301" t="s">
        <v>1831</v>
      </c>
      <c r="H1301" t="s">
        <v>5016</v>
      </c>
      <c r="I1301" t="s">
        <v>5008</v>
      </c>
    </row>
    <row r="1302" spans="1:9" x14ac:dyDescent="0.2">
      <c r="A1302" t="s">
        <v>2423</v>
      </c>
      <c r="B1302" t="s">
        <v>2402</v>
      </c>
      <c r="C1302" t="s">
        <v>2424</v>
      </c>
      <c r="D1302" t="s">
        <v>6389</v>
      </c>
      <c r="E1302">
        <v>7.46</v>
      </c>
      <c r="F1302" t="s">
        <v>1831</v>
      </c>
      <c r="G1302" t="s">
        <v>1831</v>
      </c>
      <c r="H1302" t="s">
        <v>5016</v>
      </c>
      <c r="I1302" t="s">
        <v>5008</v>
      </c>
    </row>
    <row r="1303" spans="1:9" x14ac:dyDescent="0.2">
      <c r="A1303" t="s">
        <v>2425</v>
      </c>
      <c r="B1303" t="s">
        <v>2402</v>
      </c>
      <c r="C1303" t="s">
        <v>2426</v>
      </c>
      <c r="D1303" t="s">
        <v>6389</v>
      </c>
      <c r="E1303">
        <v>9.39</v>
      </c>
      <c r="F1303" t="s">
        <v>1831</v>
      </c>
      <c r="G1303" t="s">
        <v>1831</v>
      </c>
      <c r="H1303" t="s">
        <v>5016</v>
      </c>
      <c r="I1303" t="s">
        <v>5008</v>
      </c>
    </row>
    <row r="1304" spans="1:9" x14ac:dyDescent="0.2">
      <c r="A1304" t="s">
        <v>2427</v>
      </c>
      <c r="B1304" t="s">
        <v>2402</v>
      </c>
      <c r="C1304" t="s">
        <v>2428</v>
      </c>
      <c r="D1304" t="s">
        <v>6389</v>
      </c>
      <c r="E1304">
        <v>9.39</v>
      </c>
      <c r="F1304" t="s">
        <v>1831</v>
      </c>
      <c r="G1304" t="s">
        <v>1831</v>
      </c>
      <c r="H1304" t="s">
        <v>5016</v>
      </c>
      <c r="I1304" t="s">
        <v>5008</v>
      </c>
    </row>
    <row r="1305" spans="1:9" x14ac:dyDescent="0.2">
      <c r="A1305" t="s">
        <v>2429</v>
      </c>
      <c r="B1305" t="s">
        <v>2402</v>
      </c>
      <c r="C1305" t="s">
        <v>2430</v>
      </c>
      <c r="D1305" t="s">
        <v>6389</v>
      </c>
      <c r="E1305">
        <v>10.220000000000001</v>
      </c>
      <c r="F1305" t="s">
        <v>1831</v>
      </c>
      <c r="G1305" t="s">
        <v>1831</v>
      </c>
      <c r="H1305" t="s">
        <v>5016</v>
      </c>
      <c r="I1305" t="s">
        <v>5008</v>
      </c>
    </row>
    <row r="1306" spans="1:9" x14ac:dyDescent="0.2">
      <c r="A1306" t="s">
        <v>2431</v>
      </c>
      <c r="B1306" t="s">
        <v>2402</v>
      </c>
      <c r="C1306" t="s">
        <v>2432</v>
      </c>
      <c r="D1306" t="s">
        <v>6389</v>
      </c>
      <c r="E1306">
        <v>10.220000000000001</v>
      </c>
      <c r="F1306" t="s">
        <v>1831</v>
      </c>
      <c r="G1306" t="s">
        <v>1831</v>
      </c>
      <c r="H1306" t="s">
        <v>5016</v>
      </c>
      <c r="I1306" t="s">
        <v>5008</v>
      </c>
    </row>
    <row r="1307" spans="1:9" x14ac:dyDescent="0.2">
      <c r="A1307" t="s">
        <v>2433</v>
      </c>
      <c r="B1307" t="s">
        <v>2402</v>
      </c>
      <c r="C1307" t="s">
        <v>2434</v>
      </c>
      <c r="D1307" t="s">
        <v>6389</v>
      </c>
      <c r="E1307">
        <v>14.36</v>
      </c>
      <c r="F1307" t="s">
        <v>1831</v>
      </c>
      <c r="G1307" t="s">
        <v>1831</v>
      </c>
      <c r="H1307" t="s">
        <v>5016</v>
      </c>
      <c r="I1307" t="s">
        <v>5008</v>
      </c>
    </row>
    <row r="1308" spans="1:9" x14ac:dyDescent="0.2">
      <c r="A1308" t="s">
        <v>2435</v>
      </c>
      <c r="B1308" t="s">
        <v>2402</v>
      </c>
      <c r="C1308" t="s">
        <v>2436</v>
      </c>
      <c r="D1308" t="s">
        <v>6389</v>
      </c>
      <c r="E1308">
        <v>14.36</v>
      </c>
      <c r="F1308" t="s">
        <v>1831</v>
      </c>
      <c r="G1308" t="s">
        <v>1831</v>
      </c>
      <c r="H1308" t="s">
        <v>5016</v>
      </c>
      <c r="I1308" t="s">
        <v>5008</v>
      </c>
    </row>
    <row r="1309" spans="1:9" x14ac:dyDescent="0.2">
      <c r="A1309" t="s">
        <v>2437</v>
      </c>
      <c r="B1309" t="s">
        <v>2407</v>
      </c>
      <c r="C1309" t="s">
        <v>2422</v>
      </c>
      <c r="D1309" t="s">
        <v>6389</v>
      </c>
      <c r="E1309">
        <v>3.76</v>
      </c>
      <c r="F1309" t="s">
        <v>1831</v>
      </c>
      <c r="G1309" t="s">
        <v>1831</v>
      </c>
      <c r="H1309" t="s">
        <v>5016</v>
      </c>
      <c r="I1309" t="s">
        <v>5008</v>
      </c>
    </row>
    <row r="1310" spans="1:9" x14ac:dyDescent="0.2">
      <c r="A1310" t="s">
        <v>2438</v>
      </c>
      <c r="B1310" t="s">
        <v>2407</v>
      </c>
      <c r="C1310" t="s">
        <v>2424</v>
      </c>
      <c r="D1310" t="s">
        <v>6389</v>
      </c>
      <c r="E1310">
        <v>3.76</v>
      </c>
      <c r="F1310" t="s">
        <v>1831</v>
      </c>
      <c r="G1310" t="s">
        <v>1831</v>
      </c>
      <c r="H1310" t="s">
        <v>5016</v>
      </c>
      <c r="I1310" t="s">
        <v>5008</v>
      </c>
    </row>
    <row r="1311" spans="1:9" x14ac:dyDescent="0.2">
      <c r="A1311" t="s">
        <v>2439</v>
      </c>
      <c r="B1311" t="s">
        <v>2407</v>
      </c>
      <c r="C1311" t="s">
        <v>2426</v>
      </c>
      <c r="D1311" t="s">
        <v>6389</v>
      </c>
      <c r="E1311">
        <v>4.22</v>
      </c>
      <c r="F1311" t="s">
        <v>1831</v>
      </c>
      <c r="G1311" t="s">
        <v>1831</v>
      </c>
      <c r="H1311" t="s">
        <v>5016</v>
      </c>
      <c r="I1311" t="s">
        <v>5008</v>
      </c>
    </row>
    <row r="1312" spans="1:9" x14ac:dyDescent="0.2">
      <c r="A1312" t="s">
        <v>2440</v>
      </c>
      <c r="B1312" t="s">
        <v>2407</v>
      </c>
      <c r="C1312" t="s">
        <v>2441</v>
      </c>
      <c r="D1312" t="s">
        <v>6389</v>
      </c>
      <c r="E1312">
        <v>4.22</v>
      </c>
      <c r="F1312" t="s">
        <v>1831</v>
      </c>
      <c r="G1312" t="s">
        <v>1831</v>
      </c>
      <c r="H1312" t="s">
        <v>5016</v>
      </c>
      <c r="I1312" t="s">
        <v>5008</v>
      </c>
    </row>
    <row r="1313" spans="1:9" x14ac:dyDescent="0.2">
      <c r="A1313" t="s">
        <v>2442</v>
      </c>
      <c r="B1313" t="s">
        <v>2407</v>
      </c>
      <c r="C1313" t="s">
        <v>2430</v>
      </c>
      <c r="D1313" t="s">
        <v>6389</v>
      </c>
      <c r="E1313">
        <v>5.73</v>
      </c>
      <c r="F1313" t="s">
        <v>1831</v>
      </c>
      <c r="G1313" t="s">
        <v>1831</v>
      </c>
      <c r="H1313" t="s">
        <v>5016</v>
      </c>
      <c r="I1313" t="s">
        <v>5008</v>
      </c>
    </row>
    <row r="1314" spans="1:9" x14ac:dyDescent="0.2">
      <c r="A1314" t="s">
        <v>2443</v>
      </c>
      <c r="B1314" t="s">
        <v>2407</v>
      </c>
      <c r="C1314" t="s">
        <v>2432</v>
      </c>
      <c r="D1314" t="s">
        <v>6389</v>
      </c>
      <c r="E1314">
        <v>5.73</v>
      </c>
      <c r="F1314" t="s">
        <v>1831</v>
      </c>
      <c r="G1314" t="s">
        <v>1831</v>
      </c>
      <c r="H1314" t="s">
        <v>5016</v>
      </c>
      <c r="I1314" t="s">
        <v>5008</v>
      </c>
    </row>
    <row r="1315" spans="1:9" x14ac:dyDescent="0.2">
      <c r="A1315" t="s">
        <v>2444</v>
      </c>
      <c r="B1315" t="s">
        <v>2407</v>
      </c>
      <c r="C1315" t="s">
        <v>2434</v>
      </c>
      <c r="D1315" t="s">
        <v>6389</v>
      </c>
      <c r="E1315">
        <v>6.84</v>
      </c>
      <c r="F1315" t="s">
        <v>1831</v>
      </c>
      <c r="G1315" t="s">
        <v>1831</v>
      </c>
      <c r="H1315" t="s">
        <v>5016</v>
      </c>
      <c r="I1315" t="s">
        <v>5008</v>
      </c>
    </row>
    <row r="1316" spans="1:9" x14ac:dyDescent="0.2">
      <c r="A1316" t="s">
        <v>2445</v>
      </c>
      <c r="B1316" t="s">
        <v>2407</v>
      </c>
      <c r="C1316" t="s">
        <v>2436</v>
      </c>
      <c r="D1316" t="s">
        <v>6389</v>
      </c>
      <c r="E1316">
        <v>6.84</v>
      </c>
      <c r="F1316" t="s">
        <v>1831</v>
      </c>
      <c r="G1316" t="s">
        <v>1831</v>
      </c>
      <c r="H1316" t="s">
        <v>5016</v>
      </c>
      <c r="I1316" t="s">
        <v>5008</v>
      </c>
    </row>
    <row r="1317" spans="1:9" x14ac:dyDescent="0.2">
      <c r="A1317" t="s">
        <v>2446</v>
      </c>
      <c r="B1317" t="s">
        <v>2408</v>
      </c>
      <c r="C1317" t="s">
        <v>2422</v>
      </c>
      <c r="D1317" t="s">
        <v>6389</v>
      </c>
      <c r="E1317">
        <v>2.96</v>
      </c>
      <c r="F1317" t="s">
        <v>1831</v>
      </c>
      <c r="G1317" t="s">
        <v>1831</v>
      </c>
      <c r="H1317" t="s">
        <v>5016</v>
      </c>
      <c r="I1317" t="s">
        <v>5008</v>
      </c>
    </row>
    <row r="1318" spans="1:9" x14ac:dyDescent="0.2">
      <c r="A1318" t="s">
        <v>2447</v>
      </c>
      <c r="B1318" t="s">
        <v>2408</v>
      </c>
      <c r="C1318" t="s">
        <v>2448</v>
      </c>
      <c r="D1318" t="s">
        <v>6389</v>
      </c>
      <c r="E1318">
        <v>2.96</v>
      </c>
      <c r="F1318" t="s">
        <v>1831</v>
      </c>
      <c r="G1318" t="s">
        <v>1831</v>
      </c>
      <c r="H1318" t="s">
        <v>5016</v>
      </c>
      <c r="I1318" t="s">
        <v>5008</v>
      </c>
    </row>
    <row r="1319" spans="1:9" x14ac:dyDescent="0.2">
      <c r="A1319" t="s">
        <v>2449</v>
      </c>
      <c r="B1319" t="s">
        <v>2408</v>
      </c>
      <c r="C1319" t="s">
        <v>2426</v>
      </c>
      <c r="D1319" t="s">
        <v>6389</v>
      </c>
      <c r="E1319">
        <v>3.48</v>
      </c>
      <c r="F1319" t="s">
        <v>1831</v>
      </c>
      <c r="G1319" t="s">
        <v>1831</v>
      </c>
      <c r="H1319" t="s">
        <v>5016</v>
      </c>
      <c r="I1319" t="s">
        <v>5008</v>
      </c>
    </row>
    <row r="1320" spans="1:9" x14ac:dyDescent="0.2">
      <c r="A1320" t="s">
        <v>2450</v>
      </c>
      <c r="B1320" t="s">
        <v>2408</v>
      </c>
      <c r="C1320" t="s">
        <v>2441</v>
      </c>
      <c r="D1320" t="s">
        <v>6389</v>
      </c>
      <c r="E1320">
        <v>3.48</v>
      </c>
      <c r="F1320" t="s">
        <v>1831</v>
      </c>
      <c r="G1320" t="s">
        <v>1831</v>
      </c>
      <c r="H1320" t="s">
        <v>5016</v>
      </c>
      <c r="I1320" t="s">
        <v>5008</v>
      </c>
    </row>
    <row r="1321" spans="1:9" x14ac:dyDescent="0.2">
      <c r="A1321" t="s">
        <v>2451</v>
      </c>
      <c r="B1321" t="s">
        <v>2408</v>
      </c>
      <c r="C1321" t="s">
        <v>2430</v>
      </c>
      <c r="D1321" t="s">
        <v>6389</v>
      </c>
      <c r="E1321">
        <v>4.67</v>
      </c>
      <c r="F1321" t="s">
        <v>1831</v>
      </c>
      <c r="G1321" t="s">
        <v>1831</v>
      </c>
      <c r="H1321" t="s">
        <v>5016</v>
      </c>
      <c r="I1321" t="s">
        <v>5008</v>
      </c>
    </row>
    <row r="1322" spans="1:9" x14ac:dyDescent="0.2">
      <c r="A1322" t="s">
        <v>2452</v>
      </c>
      <c r="B1322" t="s">
        <v>2408</v>
      </c>
      <c r="C1322" t="s">
        <v>2432</v>
      </c>
      <c r="D1322" t="s">
        <v>6389</v>
      </c>
      <c r="E1322">
        <v>4.67</v>
      </c>
      <c r="F1322" t="s">
        <v>1831</v>
      </c>
      <c r="G1322" t="s">
        <v>1831</v>
      </c>
      <c r="H1322" t="s">
        <v>5016</v>
      </c>
      <c r="I1322" t="s">
        <v>5008</v>
      </c>
    </row>
    <row r="1323" spans="1:9" x14ac:dyDescent="0.2">
      <c r="A1323" t="s">
        <v>2453</v>
      </c>
      <c r="B1323" t="s">
        <v>2408</v>
      </c>
      <c r="C1323" t="s">
        <v>2434</v>
      </c>
      <c r="D1323" t="s">
        <v>6389</v>
      </c>
      <c r="E1323">
        <v>5.68</v>
      </c>
      <c r="F1323" t="s">
        <v>1831</v>
      </c>
      <c r="G1323" t="s">
        <v>1831</v>
      </c>
      <c r="H1323" t="s">
        <v>5016</v>
      </c>
      <c r="I1323" t="s">
        <v>5008</v>
      </c>
    </row>
    <row r="1324" spans="1:9" x14ac:dyDescent="0.2">
      <c r="A1324" t="s">
        <v>2454</v>
      </c>
      <c r="B1324" t="s">
        <v>2408</v>
      </c>
      <c r="C1324" t="s">
        <v>2436</v>
      </c>
      <c r="D1324" t="s">
        <v>6389</v>
      </c>
      <c r="E1324">
        <v>5.68</v>
      </c>
      <c r="F1324" t="s">
        <v>1831</v>
      </c>
      <c r="G1324" t="s">
        <v>1831</v>
      </c>
      <c r="H1324" t="s">
        <v>5016</v>
      </c>
      <c r="I1324" t="s">
        <v>5008</v>
      </c>
    </row>
    <row r="1325" spans="1:9" x14ac:dyDescent="0.2">
      <c r="A1325" t="s">
        <v>2455</v>
      </c>
      <c r="B1325" t="s">
        <v>2409</v>
      </c>
      <c r="C1325" t="s">
        <v>2422</v>
      </c>
      <c r="D1325" t="s">
        <v>6389</v>
      </c>
      <c r="E1325">
        <v>2.29</v>
      </c>
      <c r="F1325" t="s">
        <v>1831</v>
      </c>
      <c r="G1325" t="s">
        <v>1831</v>
      </c>
      <c r="H1325" t="s">
        <v>5016</v>
      </c>
      <c r="I1325" t="s">
        <v>5008</v>
      </c>
    </row>
    <row r="1326" spans="1:9" x14ac:dyDescent="0.2">
      <c r="A1326" t="s">
        <v>2456</v>
      </c>
      <c r="B1326" t="s">
        <v>2409</v>
      </c>
      <c r="C1326" t="s">
        <v>2448</v>
      </c>
      <c r="D1326" t="s">
        <v>6389</v>
      </c>
      <c r="E1326">
        <v>2.29</v>
      </c>
      <c r="F1326" t="s">
        <v>1831</v>
      </c>
      <c r="G1326" t="s">
        <v>1831</v>
      </c>
      <c r="H1326" t="s">
        <v>5016</v>
      </c>
      <c r="I1326" t="s">
        <v>5008</v>
      </c>
    </row>
    <row r="1327" spans="1:9" x14ac:dyDescent="0.2">
      <c r="A1327" t="s">
        <v>2457</v>
      </c>
      <c r="B1327" t="s">
        <v>2409</v>
      </c>
      <c r="C1327" t="s">
        <v>2426</v>
      </c>
      <c r="D1327" t="s">
        <v>6389</v>
      </c>
      <c r="E1327">
        <v>2.64</v>
      </c>
      <c r="F1327" t="s">
        <v>1831</v>
      </c>
      <c r="G1327" t="s">
        <v>1831</v>
      </c>
      <c r="H1327" t="s">
        <v>5016</v>
      </c>
      <c r="I1327" t="s">
        <v>5008</v>
      </c>
    </row>
    <row r="1328" spans="1:9" x14ac:dyDescent="0.2">
      <c r="A1328" t="s">
        <v>2458</v>
      </c>
      <c r="B1328" t="s">
        <v>2409</v>
      </c>
      <c r="C1328" t="s">
        <v>2441</v>
      </c>
      <c r="D1328" t="s">
        <v>6389</v>
      </c>
      <c r="E1328">
        <v>2.64</v>
      </c>
      <c r="F1328" t="s">
        <v>1831</v>
      </c>
      <c r="G1328" t="s">
        <v>1831</v>
      </c>
      <c r="H1328" t="s">
        <v>5016</v>
      </c>
      <c r="I1328" t="s">
        <v>5008</v>
      </c>
    </row>
    <row r="1329" spans="1:9" x14ac:dyDescent="0.2">
      <c r="A1329" t="s">
        <v>2459</v>
      </c>
      <c r="B1329" t="s">
        <v>2409</v>
      </c>
      <c r="C1329" t="s">
        <v>2430</v>
      </c>
      <c r="D1329" t="s">
        <v>6389</v>
      </c>
      <c r="E1329">
        <v>3.67</v>
      </c>
      <c r="F1329" t="s">
        <v>1831</v>
      </c>
      <c r="G1329" t="s">
        <v>1831</v>
      </c>
      <c r="H1329" t="s">
        <v>5016</v>
      </c>
      <c r="I1329" t="s">
        <v>5008</v>
      </c>
    </row>
    <row r="1330" spans="1:9" x14ac:dyDescent="0.2">
      <c r="A1330" t="s">
        <v>2460</v>
      </c>
      <c r="B1330" t="s">
        <v>2409</v>
      </c>
      <c r="C1330" t="s">
        <v>2432</v>
      </c>
      <c r="D1330" t="s">
        <v>6389</v>
      </c>
      <c r="E1330">
        <v>3.67</v>
      </c>
      <c r="F1330" t="s">
        <v>1831</v>
      </c>
      <c r="G1330" t="s">
        <v>1831</v>
      </c>
      <c r="H1330" t="s">
        <v>5016</v>
      </c>
      <c r="I1330" t="s">
        <v>5008</v>
      </c>
    </row>
    <row r="1331" spans="1:9" x14ac:dyDescent="0.2">
      <c r="A1331" t="s">
        <v>2461</v>
      </c>
      <c r="B1331" t="s">
        <v>2409</v>
      </c>
      <c r="C1331" t="s">
        <v>2434</v>
      </c>
      <c r="D1331" t="s">
        <v>6389</v>
      </c>
      <c r="E1331">
        <v>4.3499999999999996</v>
      </c>
      <c r="F1331" t="s">
        <v>1831</v>
      </c>
      <c r="G1331" t="s">
        <v>1831</v>
      </c>
      <c r="H1331" t="s">
        <v>5016</v>
      </c>
      <c r="I1331" t="s">
        <v>5008</v>
      </c>
    </row>
    <row r="1332" spans="1:9" x14ac:dyDescent="0.2">
      <c r="A1332" t="s">
        <v>2462</v>
      </c>
      <c r="B1332" t="s">
        <v>2409</v>
      </c>
      <c r="C1332" t="s">
        <v>2436</v>
      </c>
      <c r="D1332" t="s">
        <v>6389</v>
      </c>
      <c r="E1332">
        <v>4.3499999999999996</v>
      </c>
      <c r="F1332" t="s">
        <v>1831</v>
      </c>
      <c r="G1332" t="s">
        <v>1831</v>
      </c>
      <c r="H1332" t="s">
        <v>5016</v>
      </c>
      <c r="I1332" t="s">
        <v>5008</v>
      </c>
    </row>
    <row r="1333" spans="1:9" x14ac:dyDescent="0.2">
      <c r="A1333" t="s">
        <v>2463</v>
      </c>
      <c r="B1333" t="s">
        <v>2410</v>
      </c>
      <c r="C1333" t="s">
        <v>2422</v>
      </c>
      <c r="D1333" t="s">
        <v>6389</v>
      </c>
      <c r="E1333">
        <v>1.64</v>
      </c>
      <c r="F1333" t="s">
        <v>1831</v>
      </c>
      <c r="G1333" t="s">
        <v>1831</v>
      </c>
      <c r="H1333" t="s">
        <v>5016</v>
      </c>
      <c r="I1333" t="s">
        <v>5008</v>
      </c>
    </row>
    <row r="1334" spans="1:9" x14ac:dyDescent="0.2">
      <c r="A1334" t="s">
        <v>2464</v>
      </c>
      <c r="B1334" t="s">
        <v>2410</v>
      </c>
      <c r="C1334" t="s">
        <v>2448</v>
      </c>
      <c r="D1334" t="s">
        <v>6389</v>
      </c>
      <c r="E1334">
        <v>1.64</v>
      </c>
      <c r="F1334" t="s">
        <v>1831</v>
      </c>
      <c r="G1334" t="s">
        <v>1831</v>
      </c>
      <c r="H1334" t="s">
        <v>5016</v>
      </c>
      <c r="I1334" t="s">
        <v>5008</v>
      </c>
    </row>
    <row r="1335" spans="1:9" x14ac:dyDescent="0.2">
      <c r="A1335" t="s">
        <v>2465</v>
      </c>
      <c r="B1335" t="s">
        <v>2410</v>
      </c>
      <c r="C1335" t="s">
        <v>2426</v>
      </c>
      <c r="D1335" t="s">
        <v>6389</v>
      </c>
      <c r="E1335">
        <v>1.91</v>
      </c>
      <c r="F1335" t="s">
        <v>1831</v>
      </c>
      <c r="G1335" t="s">
        <v>1831</v>
      </c>
      <c r="H1335" t="s">
        <v>5016</v>
      </c>
      <c r="I1335" t="s">
        <v>5008</v>
      </c>
    </row>
    <row r="1336" spans="1:9" x14ac:dyDescent="0.2">
      <c r="A1336" t="s">
        <v>2466</v>
      </c>
      <c r="B1336" t="s">
        <v>2410</v>
      </c>
      <c r="C1336" t="s">
        <v>2441</v>
      </c>
      <c r="D1336" t="s">
        <v>6389</v>
      </c>
      <c r="E1336">
        <v>1.91</v>
      </c>
      <c r="F1336" t="s">
        <v>1831</v>
      </c>
      <c r="G1336" t="s">
        <v>1831</v>
      </c>
      <c r="H1336" t="s">
        <v>5016</v>
      </c>
      <c r="I1336" t="s">
        <v>5008</v>
      </c>
    </row>
    <row r="1337" spans="1:9" x14ac:dyDescent="0.2">
      <c r="A1337" t="s">
        <v>2467</v>
      </c>
      <c r="B1337" t="s">
        <v>2410</v>
      </c>
      <c r="C1337" t="s">
        <v>2430</v>
      </c>
      <c r="D1337" t="s">
        <v>6389</v>
      </c>
      <c r="E1337">
        <v>2.95</v>
      </c>
      <c r="F1337" t="s">
        <v>1831</v>
      </c>
      <c r="G1337" t="s">
        <v>1831</v>
      </c>
      <c r="H1337" t="s">
        <v>5016</v>
      </c>
      <c r="I1337" t="s">
        <v>5008</v>
      </c>
    </row>
    <row r="1338" spans="1:9" x14ac:dyDescent="0.2">
      <c r="A1338" t="s">
        <v>2468</v>
      </c>
      <c r="B1338" t="s">
        <v>2410</v>
      </c>
      <c r="C1338" t="s">
        <v>2469</v>
      </c>
      <c r="D1338" t="s">
        <v>6389</v>
      </c>
      <c r="E1338">
        <v>2.95</v>
      </c>
      <c r="F1338" t="s">
        <v>1831</v>
      </c>
      <c r="G1338" t="s">
        <v>1831</v>
      </c>
      <c r="H1338" t="s">
        <v>5016</v>
      </c>
      <c r="I1338" t="s">
        <v>5008</v>
      </c>
    </row>
    <row r="1339" spans="1:9" x14ac:dyDescent="0.2">
      <c r="A1339" t="s">
        <v>2470</v>
      </c>
      <c r="B1339" t="s">
        <v>2410</v>
      </c>
      <c r="C1339" t="s">
        <v>2434</v>
      </c>
      <c r="D1339" t="s">
        <v>6389</v>
      </c>
      <c r="E1339">
        <v>3.3</v>
      </c>
      <c r="F1339" t="s">
        <v>1831</v>
      </c>
      <c r="G1339" t="s">
        <v>1831</v>
      </c>
      <c r="H1339" t="s">
        <v>5016</v>
      </c>
      <c r="I1339" t="s">
        <v>5008</v>
      </c>
    </row>
    <row r="1340" spans="1:9" x14ac:dyDescent="0.2">
      <c r="A1340" t="s">
        <v>2471</v>
      </c>
      <c r="B1340" t="s">
        <v>2410</v>
      </c>
      <c r="C1340" t="s">
        <v>2472</v>
      </c>
      <c r="D1340" t="s">
        <v>6389</v>
      </c>
      <c r="E1340">
        <v>3.3</v>
      </c>
      <c r="F1340" t="s">
        <v>1831</v>
      </c>
      <c r="G1340" t="s">
        <v>1831</v>
      </c>
      <c r="H1340" t="s">
        <v>5016</v>
      </c>
      <c r="I1340" t="s">
        <v>5008</v>
      </c>
    </row>
    <row r="1341" spans="1:9" x14ac:dyDescent="0.2">
      <c r="A1341" t="s">
        <v>2473</v>
      </c>
      <c r="B1341" t="s">
        <v>2411</v>
      </c>
      <c r="C1341" t="s">
        <v>2422</v>
      </c>
      <c r="D1341" t="s">
        <v>6389</v>
      </c>
      <c r="E1341">
        <v>1.1399999999999999</v>
      </c>
      <c r="F1341" t="s">
        <v>1831</v>
      </c>
      <c r="G1341" t="s">
        <v>1831</v>
      </c>
      <c r="H1341" t="s">
        <v>5016</v>
      </c>
      <c r="I1341" t="s">
        <v>5008</v>
      </c>
    </row>
    <row r="1342" spans="1:9" x14ac:dyDescent="0.2">
      <c r="A1342" t="s">
        <v>2474</v>
      </c>
      <c r="B1342" t="s">
        <v>2411</v>
      </c>
      <c r="C1342" t="s">
        <v>2424</v>
      </c>
      <c r="D1342" t="s">
        <v>6389</v>
      </c>
      <c r="E1342">
        <v>1.1399999999999999</v>
      </c>
      <c r="F1342" t="s">
        <v>1831</v>
      </c>
      <c r="G1342" t="s">
        <v>1831</v>
      </c>
      <c r="H1342" t="s">
        <v>5016</v>
      </c>
      <c r="I1342" t="s">
        <v>5008</v>
      </c>
    </row>
    <row r="1343" spans="1:9" x14ac:dyDescent="0.2">
      <c r="A1343" t="s">
        <v>2475</v>
      </c>
      <c r="B1343" t="s">
        <v>2411</v>
      </c>
      <c r="C1343" t="s">
        <v>2426</v>
      </c>
      <c r="D1343" t="s">
        <v>6389</v>
      </c>
      <c r="E1343">
        <v>1.36</v>
      </c>
      <c r="F1343" t="s">
        <v>1831</v>
      </c>
      <c r="G1343" t="s">
        <v>1831</v>
      </c>
      <c r="H1343" t="s">
        <v>5016</v>
      </c>
      <c r="I1343" t="s">
        <v>5008</v>
      </c>
    </row>
    <row r="1344" spans="1:9" x14ac:dyDescent="0.2">
      <c r="A1344" t="s">
        <v>2476</v>
      </c>
      <c r="B1344" t="s">
        <v>2411</v>
      </c>
      <c r="C1344" t="s">
        <v>2428</v>
      </c>
      <c r="D1344" t="s">
        <v>6389</v>
      </c>
      <c r="E1344">
        <v>1.36</v>
      </c>
      <c r="F1344" t="s">
        <v>1831</v>
      </c>
      <c r="G1344" t="s">
        <v>1831</v>
      </c>
      <c r="H1344" t="s">
        <v>5016</v>
      </c>
      <c r="I1344" t="s">
        <v>5008</v>
      </c>
    </row>
    <row r="1345" spans="1:9" x14ac:dyDescent="0.2">
      <c r="A1345" t="s">
        <v>2477</v>
      </c>
      <c r="B1345" t="s">
        <v>2412</v>
      </c>
      <c r="C1345" t="s">
        <v>2434</v>
      </c>
      <c r="D1345" t="s">
        <v>6389</v>
      </c>
      <c r="E1345">
        <v>24.55</v>
      </c>
      <c r="F1345" t="s">
        <v>1831</v>
      </c>
      <c r="G1345" t="s">
        <v>1831</v>
      </c>
      <c r="H1345" t="s">
        <v>5016</v>
      </c>
      <c r="I1345" t="s">
        <v>5008</v>
      </c>
    </row>
    <row r="1346" spans="1:9" x14ac:dyDescent="0.2">
      <c r="A1346" t="s">
        <v>2478</v>
      </c>
      <c r="B1346" t="s">
        <v>2412</v>
      </c>
      <c r="C1346" t="s">
        <v>2436</v>
      </c>
      <c r="D1346" t="s">
        <v>6389</v>
      </c>
      <c r="E1346">
        <v>24.55</v>
      </c>
      <c r="F1346" t="s">
        <v>1831</v>
      </c>
      <c r="G1346" t="s">
        <v>1831</v>
      </c>
      <c r="H1346" t="s">
        <v>5016</v>
      </c>
      <c r="I1346" t="s">
        <v>5008</v>
      </c>
    </row>
    <row r="1347" spans="1:9" x14ac:dyDescent="0.2">
      <c r="A1347" t="s">
        <v>2479</v>
      </c>
      <c r="B1347" t="s">
        <v>2413</v>
      </c>
      <c r="C1347" t="s">
        <v>2480</v>
      </c>
      <c r="D1347" t="s">
        <v>6389</v>
      </c>
      <c r="E1347">
        <v>5.45</v>
      </c>
      <c r="F1347" t="s">
        <v>1831</v>
      </c>
      <c r="G1347" t="s">
        <v>1831</v>
      </c>
      <c r="H1347" t="s">
        <v>5016</v>
      </c>
      <c r="I1347" t="s">
        <v>5008</v>
      </c>
    </row>
    <row r="1348" spans="1:9" x14ac:dyDescent="0.2">
      <c r="A1348" t="s">
        <v>2481</v>
      </c>
      <c r="B1348" t="s">
        <v>2413</v>
      </c>
      <c r="C1348" t="s">
        <v>2372</v>
      </c>
      <c r="D1348" t="s">
        <v>6389</v>
      </c>
      <c r="E1348">
        <v>5.45</v>
      </c>
      <c r="F1348" t="s">
        <v>1831</v>
      </c>
      <c r="G1348" t="s">
        <v>1831</v>
      </c>
      <c r="H1348" t="s">
        <v>5016</v>
      </c>
      <c r="I1348" t="s">
        <v>5008</v>
      </c>
    </row>
    <row r="1349" spans="1:9" x14ac:dyDescent="0.2">
      <c r="A1349" t="s">
        <v>2482</v>
      </c>
      <c r="B1349" t="s">
        <v>2413</v>
      </c>
      <c r="C1349" t="s">
        <v>2374</v>
      </c>
      <c r="D1349" t="s">
        <v>6389</v>
      </c>
      <c r="E1349">
        <v>5.45</v>
      </c>
      <c r="F1349" t="s">
        <v>1831</v>
      </c>
      <c r="G1349" t="s">
        <v>1831</v>
      </c>
      <c r="H1349" t="s">
        <v>5016</v>
      </c>
      <c r="I1349" t="s">
        <v>5008</v>
      </c>
    </row>
    <row r="1350" spans="1:9" x14ac:dyDescent="0.2">
      <c r="A1350" t="s">
        <v>2483</v>
      </c>
      <c r="B1350" t="s">
        <v>2413</v>
      </c>
      <c r="C1350" t="s">
        <v>2484</v>
      </c>
      <c r="D1350" t="s">
        <v>6389</v>
      </c>
      <c r="E1350">
        <v>5.45</v>
      </c>
      <c r="F1350" t="s">
        <v>1831</v>
      </c>
      <c r="G1350" t="s">
        <v>1831</v>
      </c>
      <c r="H1350" t="s">
        <v>5016</v>
      </c>
      <c r="I1350" t="s">
        <v>5008</v>
      </c>
    </row>
    <row r="1351" spans="1:9" x14ac:dyDescent="0.2">
      <c r="A1351" t="s">
        <v>2485</v>
      </c>
      <c r="B1351" t="s">
        <v>2413</v>
      </c>
      <c r="C1351" t="s">
        <v>2376</v>
      </c>
      <c r="D1351" t="s">
        <v>6389</v>
      </c>
      <c r="E1351">
        <v>5.45</v>
      </c>
      <c r="F1351" t="s">
        <v>1831</v>
      </c>
      <c r="G1351" t="s">
        <v>1831</v>
      </c>
      <c r="H1351" t="s">
        <v>5016</v>
      </c>
      <c r="I1351" t="s">
        <v>5008</v>
      </c>
    </row>
    <row r="1352" spans="1:9" x14ac:dyDescent="0.2">
      <c r="A1352" t="s">
        <v>2486</v>
      </c>
      <c r="B1352" t="s">
        <v>2413</v>
      </c>
      <c r="C1352" t="s">
        <v>2378</v>
      </c>
      <c r="D1352" t="s">
        <v>6389</v>
      </c>
      <c r="E1352">
        <v>5.45</v>
      </c>
      <c r="F1352" t="s">
        <v>1831</v>
      </c>
      <c r="G1352" t="s">
        <v>1831</v>
      </c>
      <c r="H1352" t="s">
        <v>5016</v>
      </c>
      <c r="I1352" t="s">
        <v>5008</v>
      </c>
    </row>
    <row r="1353" spans="1:9" x14ac:dyDescent="0.2">
      <c r="A1353" t="s">
        <v>2487</v>
      </c>
      <c r="B1353" t="s">
        <v>2414</v>
      </c>
      <c r="C1353" t="s">
        <v>2480</v>
      </c>
      <c r="D1353" t="s">
        <v>6389</v>
      </c>
      <c r="E1353">
        <v>2.89</v>
      </c>
      <c r="F1353" t="s">
        <v>1831</v>
      </c>
      <c r="G1353" t="s">
        <v>1831</v>
      </c>
      <c r="H1353" t="s">
        <v>5016</v>
      </c>
      <c r="I1353" t="s">
        <v>5008</v>
      </c>
    </row>
    <row r="1354" spans="1:9" x14ac:dyDescent="0.2">
      <c r="A1354" t="s">
        <v>2488</v>
      </c>
      <c r="B1354" t="s">
        <v>2414</v>
      </c>
      <c r="C1354" t="s">
        <v>2372</v>
      </c>
      <c r="D1354" t="s">
        <v>6389</v>
      </c>
      <c r="E1354">
        <v>2.89</v>
      </c>
      <c r="F1354" t="s">
        <v>1831</v>
      </c>
      <c r="G1354" t="s">
        <v>1831</v>
      </c>
      <c r="H1354" t="s">
        <v>5016</v>
      </c>
      <c r="I1354" t="s">
        <v>5008</v>
      </c>
    </row>
    <row r="1355" spans="1:9" x14ac:dyDescent="0.2">
      <c r="A1355" t="s">
        <v>2489</v>
      </c>
      <c r="B1355" t="s">
        <v>2414</v>
      </c>
      <c r="C1355" t="s">
        <v>2374</v>
      </c>
      <c r="D1355" t="s">
        <v>6389</v>
      </c>
      <c r="E1355">
        <v>2.89</v>
      </c>
      <c r="F1355" t="s">
        <v>1831</v>
      </c>
      <c r="G1355" t="s">
        <v>1831</v>
      </c>
      <c r="H1355" t="s">
        <v>5016</v>
      </c>
      <c r="I1355" t="s">
        <v>5008</v>
      </c>
    </row>
    <row r="1356" spans="1:9" x14ac:dyDescent="0.2">
      <c r="A1356" t="s">
        <v>2490</v>
      </c>
      <c r="B1356" t="s">
        <v>2414</v>
      </c>
      <c r="C1356" t="s">
        <v>2484</v>
      </c>
      <c r="D1356" t="s">
        <v>6389</v>
      </c>
      <c r="E1356">
        <v>2.89</v>
      </c>
      <c r="F1356" t="s">
        <v>1831</v>
      </c>
      <c r="G1356" t="s">
        <v>1831</v>
      </c>
      <c r="H1356" t="s">
        <v>5016</v>
      </c>
      <c r="I1356" t="s">
        <v>5008</v>
      </c>
    </row>
    <row r="1357" spans="1:9" x14ac:dyDescent="0.2">
      <c r="A1357" t="s">
        <v>2491</v>
      </c>
      <c r="B1357" t="s">
        <v>2414</v>
      </c>
      <c r="C1357" t="s">
        <v>2376</v>
      </c>
      <c r="D1357" t="s">
        <v>6389</v>
      </c>
      <c r="E1357">
        <v>2.89</v>
      </c>
      <c r="F1357" t="s">
        <v>1831</v>
      </c>
      <c r="G1357" t="s">
        <v>1831</v>
      </c>
      <c r="H1357" t="s">
        <v>5016</v>
      </c>
      <c r="I1357" t="s">
        <v>5008</v>
      </c>
    </row>
    <row r="1358" spans="1:9" x14ac:dyDescent="0.2">
      <c r="A1358" t="s">
        <v>2492</v>
      </c>
      <c r="B1358" t="s">
        <v>2414</v>
      </c>
      <c r="C1358" t="s">
        <v>2378</v>
      </c>
      <c r="D1358" t="s">
        <v>6389</v>
      </c>
      <c r="E1358">
        <v>2.89</v>
      </c>
      <c r="F1358" t="s">
        <v>1831</v>
      </c>
      <c r="G1358" t="s">
        <v>1831</v>
      </c>
      <c r="H1358" t="s">
        <v>5016</v>
      </c>
      <c r="I1358" t="s">
        <v>5008</v>
      </c>
    </row>
    <row r="1359" spans="1:9" x14ac:dyDescent="0.2">
      <c r="A1359" t="s">
        <v>2493</v>
      </c>
      <c r="B1359" t="s">
        <v>2415</v>
      </c>
      <c r="C1359" t="s">
        <v>2480</v>
      </c>
      <c r="D1359" t="s">
        <v>6389</v>
      </c>
      <c r="E1359">
        <v>2.0499999999999998</v>
      </c>
      <c r="F1359" t="s">
        <v>1831</v>
      </c>
      <c r="G1359" t="s">
        <v>1831</v>
      </c>
      <c r="H1359" t="s">
        <v>5016</v>
      </c>
      <c r="I1359" t="s">
        <v>5008</v>
      </c>
    </row>
    <row r="1360" spans="1:9" x14ac:dyDescent="0.2">
      <c r="A1360" t="s">
        <v>2494</v>
      </c>
      <c r="B1360" t="s">
        <v>2415</v>
      </c>
      <c r="C1360" t="s">
        <v>2372</v>
      </c>
      <c r="D1360" t="s">
        <v>6389</v>
      </c>
      <c r="E1360">
        <v>2.0499999999999998</v>
      </c>
      <c r="F1360" t="s">
        <v>1831</v>
      </c>
      <c r="G1360" t="s">
        <v>1831</v>
      </c>
      <c r="H1360" t="s">
        <v>5016</v>
      </c>
      <c r="I1360" t="s">
        <v>5008</v>
      </c>
    </row>
    <row r="1361" spans="1:9" x14ac:dyDescent="0.2">
      <c r="A1361" t="s">
        <v>2495</v>
      </c>
      <c r="B1361" t="s">
        <v>2415</v>
      </c>
      <c r="C1361" t="s">
        <v>2374</v>
      </c>
      <c r="D1361" t="s">
        <v>6389</v>
      </c>
      <c r="E1361">
        <v>2.0499999999999998</v>
      </c>
      <c r="F1361" t="s">
        <v>1831</v>
      </c>
      <c r="G1361" t="s">
        <v>1831</v>
      </c>
      <c r="H1361" t="s">
        <v>5016</v>
      </c>
      <c r="I1361" t="s">
        <v>5008</v>
      </c>
    </row>
    <row r="1362" spans="1:9" x14ac:dyDescent="0.2">
      <c r="A1362" t="s">
        <v>2496</v>
      </c>
      <c r="B1362" t="s">
        <v>2415</v>
      </c>
      <c r="C1362" t="s">
        <v>2484</v>
      </c>
      <c r="D1362" t="s">
        <v>6389</v>
      </c>
      <c r="E1362">
        <v>2.0499999999999998</v>
      </c>
      <c r="F1362" t="s">
        <v>1831</v>
      </c>
      <c r="G1362" t="s">
        <v>1831</v>
      </c>
      <c r="H1362" t="s">
        <v>5016</v>
      </c>
      <c r="I1362" t="s">
        <v>5008</v>
      </c>
    </row>
    <row r="1363" spans="1:9" x14ac:dyDescent="0.2">
      <c r="A1363" t="s">
        <v>2497</v>
      </c>
      <c r="B1363" t="s">
        <v>2415</v>
      </c>
      <c r="C1363" t="s">
        <v>2376</v>
      </c>
      <c r="D1363" t="s">
        <v>6389</v>
      </c>
      <c r="E1363">
        <v>2.0499999999999998</v>
      </c>
      <c r="F1363" t="s">
        <v>1831</v>
      </c>
      <c r="G1363" t="s">
        <v>1831</v>
      </c>
      <c r="H1363" t="s">
        <v>5016</v>
      </c>
      <c r="I1363" t="s">
        <v>5008</v>
      </c>
    </row>
    <row r="1364" spans="1:9" x14ac:dyDescent="0.2">
      <c r="A1364" t="s">
        <v>2498</v>
      </c>
      <c r="B1364" t="s">
        <v>2415</v>
      </c>
      <c r="C1364" t="s">
        <v>2378</v>
      </c>
      <c r="D1364" t="s">
        <v>6389</v>
      </c>
      <c r="E1364">
        <v>2.0499999999999998</v>
      </c>
      <c r="F1364" t="s">
        <v>1831</v>
      </c>
      <c r="G1364" t="s">
        <v>1831</v>
      </c>
      <c r="H1364" t="s">
        <v>5016</v>
      </c>
      <c r="I1364" t="s">
        <v>5008</v>
      </c>
    </row>
    <row r="1365" spans="1:9" x14ac:dyDescent="0.2">
      <c r="A1365" t="s">
        <v>2499</v>
      </c>
      <c r="B1365" t="s">
        <v>2416</v>
      </c>
      <c r="C1365" t="s">
        <v>2480</v>
      </c>
      <c r="D1365" t="s">
        <v>6389</v>
      </c>
      <c r="E1365">
        <v>1.73</v>
      </c>
      <c r="F1365" t="s">
        <v>1831</v>
      </c>
      <c r="G1365" t="s">
        <v>1831</v>
      </c>
      <c r="H1365" t="s">
        <v>5016</v>
      </c>
      <c r="I1365" t="s">
        <v>5008</v>
      </c>
    </row>
    <row r="1366" spans="1:9" x14ac:dyDescent="0.2">
      <c r="A1366" t="s">
        <v>2500</v>
      </c>
      <c r="B1366" t="s">
        <v>2416</v>
      </c>
      <c r="C1366" t="s">
        <v>2372</v>
      </c>
      <c r="D1366" t="s">
        <v>6389</v>
      </c>
      <c r="E1366">
        <v>1.73</v>
      </c>
      <c r="F1366" t="s">
        <v>1831</v>
      </c>
      <c r="G1366" t="s">
        <v>1831</v>
      </c>
      <c r="H1366" t="s">
        <v>5016</v>
      </c>
      <c r="I1366" t="s">
        <v>5008</v>
      </c>
    </row>
    <row r="1367" spans="1:9" x14ac:dyDescent="0.2">
      <c r="A1367" t="s">
        <v>2501</v>
      </c>
      <c r="B1367" t="s">
        <v>2416</v>
      </c>
      <c r="C1367" t="s">
        <v>2374</v>
      </c>
      <c r="D1367" t="s">
        <v>6389</v>
      </c>
      <c r="E1367">
        <v>1.73</v>
      </c>
      <c r="F1367" t="s">
        <v>1831</v>
      </c>
      <c r="G1367" t="s">
        <v>1831</v>
      </c>
      <c r="H1367" t="s">
        <v>5016</v>
      </c>
      <c r="I1367" t="s">
        <v>5008</v>
      </c>
    </row>
    <row r="1368" spans="1:9" x14ac:dyDescent="0.2">
      <c r="A1368" t="s">
        <v>2502</v>
      </c>
      <c r="B1368" t="s">
        <v>2416</v>
      </c>
      <c r="C1368" t="s">
        <v>2484</v>
      </c>
      <c r="D1368" t="s">
        <v>6389</v>
      </c>
      <c r="E1368">
        <v>1.73</v>
      </c>
      <c r="F1368" t="s">
        <v>1831</v>
      </c>
      <c r="G1368" t="s">
        <v>1831</v>
      </c>
      <c r="H1368" t="s">
        <v>5016</v>
      </c>
      <c r="I1368" t="s">
        <v>5008</v>
      </c>
    </row>
    <row r="1369" spans="1:9" x14ac:dyDescent="0.2">
      <c r="A1369" t="s">
        <v>2503</v>
      </c>
      <c r="B1369" t="s">
        <v>2416</v>
      </c>
      <c r="C1369" t="s">
        <v>2376</v>
      </c>
      <c r="D1369" t="s">
        <v>6389</v>
      </c>
      <c r="E1369">
        <v>1.73</v>
      </c>
      <c r="F1369" t="s">
        <v>1831</v>
      </c>
      <c r="G1369" t="s">
        <v>1831</v>
      </c>
      <c r="H1369" t="s">
        <v>5016</v>
      </c>
      <c r="I1369" t="s">
        <v>5008</v>
      </c>
    </row>
    <row r="1370" spans="1:9" x14ac:dyDescent="0.2">
      <c r="A1370" t="s">
        <v>2504</v>
      </c>
      <c r="B1370" t="s">
        <v>2416</v>
      </c>
      <c r="C1370" t="s">
        <v>2378</v>
      </c>
      <c r="D1370" t="s">
        <v>6389</v>
      </c>
      <c r="E1370">
        <v>1.73</v>
      </c>
      <c r="F1370" t="s">
        <v>1831</v>
      </c>
      <c r="G1370" t="s">
        <v>1831</v>
      </c>
      <c r="H1370" t="s">
        <v>5016</v>
      </c>
      <c r="I1370" t="s">
        <v>5008</v>
      </c>
    </row>
    <row r="1371" spans="1:9" x14ac:dyDescent="0.2">
      <c r="A1371" t="s">
        <v>2505</v>
      </c>
      <c r="B1371" t="s">
        <v>2417</v>
      </c>
      <c r="C1371" t="s">
        <v>2480</v>
      </c>
      <c r="D1371" t="s">
        <v>6389</v>
      </c>
      <c r="E1371">
        <v>1.22</v>
      </c>
      <c r="F1371" t="s">
        <v>1831</v>
      </c>
      <c r="G1371" t="s">
        <v>1831</v>
      </c>
      <c r="H1371" t="s">
        <v>5016</v>
      </c>
      <c r="I1371" t="s">
        <v>5008</v>
      </c>
    </row>
    <row r="1372" spans="1:9" x14ac:dyDescent="0.2">
      <c r="A1372" t="s">
        <v>2506</v>
      </c>
      <c r="B1372" t="s">
        <v>2416</v>
      </c>
      <c r="C1372" t="s">
        <v>2372</v>
      </c>
      <c r="D1372" t="s">
        <v>6389</v>
      </c>
      <c r="E1372">
        <v>1.22</v>
      </c>
      <c r="F1372" t="s">
        <v>1831</v>
      </c>
      <c r="G1372" t="s">
        <v>1831</v>
      </c>
      <c r="H1372" t="s">
        <v>5016</v>
      </c>
      <c r="I1372" t="s">
        <v>5008</v>
      </c>
    </row>
    <row r="1373" spans="1:9" x14ac:dyDescent="0.2">
      <c r="A1373" t="s">
        <v>2507</v>
      </c>
      <c r="B1373" t="s">
        <v>2416</v>
      </c>
      <c r="C1373" t="s">
        <v>2374</v>
      </c>
      <c r="D1373" t="s">
        <v>6389</v>
      </c>
      <c r="E1373">
        <v>1.22</v>
      </c>
      <c r="F1373" t="s">
        <v>1831</v>
      </c>
      <c r="G1373" t="s">
        <v>1831</v>
      </c>
      <c r="H1373" t="s">
        <v>5016</v>
      </c>
      <c r="I1373" t="s">
        <v>5008</v>
      </c>
    </row>
    <row r="1374" spans="1:9" x14ac:dyDescent="0.2">
      <c r="A1374" t="s">
        <v>2508</v>
      </c>
      <c r="B1374" t="s">
        <v>2417</v>
      </c>
      <c r="C1374" t="s">
        <v>2484</v>
      </c>
      <c r="D1374" t="s">
        <v>6389</v>
      </c>
      <c r="E1374">
        <v>1.22</v>
      </c>
      <c r="F1374" t="s">
        <v>1831</v>
      </c>
      <c r="G1374" t="s">
        <v>1831</v>
      </c>
      <c r="H1374" t="s">
        <v>5016</v>
      </c>
      <c r="I1374" t="s">
        <v>5008</v>
      </c>
    </row>
    <row r="1375" spans="1:9" x14ac:dyDescent="0.2">
      <c r="A1375" t="s">
        <v>2509</v>
      </c>
      <c r="B1375" t="s">
        <v>2416</v>
      </c>
      <c r="C1375" t="s">
        <v>2376</v>
      </c>
      <c r="D1375" t="s">
        <v>6389</v>
      </c>
      <c r="E1375">
        <v>1.22</v>
      </c>
      <c r="F1375" t="s">
        <v>1831</v>
      </c>
      <c r="G1375" t="s">
        <v>1831</v>
      </c>
      <c r="H1375" t="s">
        <v>5016</v>
      </c>
      <c r="I1375" t="s">
        <v>5008</v>
      </c>
    </row>
    <row r="1376" spans="1:9" x14ac:dyDescent="0.2">
      <c r="A1376" t="s">
        <v>2510</v>
      </c>
      <c r="B1376" t="s">
        <v>2416</v>
      </c>
      <c r="C1376" t="s">
        <v>2378</v>
      </c>
      <c r="D1376" t="s">
        <v>6389</v>
      </c>
      <c r="E1376">
        <v>1.22</v>
      </c>
      <c r="F1376" t="s">
        <v>1831</v>
      </c>
      <c r="G1376" t="s">
        <v>1831</v>
      </c>
      <c r="H1376" t="s">
        <v>5016</v>
      </c>
      <c r="I1376" t="s">
        <v>5008</v>
      </c>
    </row>
    <row r="1377" spans="1:9" x14ac:dyDescent="0.2">
      <c r="A1377" t="s">
        <v>2511</v>
      </c>
      <c r="B1377" t="s">
        <v>2418</v>
      </c>
      <c r="C1377" t="s">
        <v>2480</v>
      </c>
      <c r="D1377" t="s">
        <v>6389</v>
      </c>
      <c r="E1377">
        <v>0.85</v>
      </c>
      <c r="F1377" t="s">
        <v>1831</v>
      </c>
      <c r="G1377" t="s">
        <v>1831</v>
      </c>
      <c r="H1377" t="s">
        <v>5016</v>
      </c>
      <c r="I1377" t="s">
        <v>5008</v>
      </c>
    </row>
    <row r="1378" spans="1:9" x14ac:dyDescent="0.2">
      <c r="A1378" t="s">
        <v>2512</v>
      </c>
      <c r="B1378" t="s">
        <v>2418</v>
      </c>
      <c r="C1378" t="s">
        <v>2372</v>
      </c>
      <c r="D1378" t="s">
        <v>6389</v>
      </c>
      <c r="E1378">
        <v>0.85</v>
      </c>
      <c r="F1378" t="s">
        <v>1831</v>
      </c>
      <c r="G1378" t="s">
        <v>1831</v>
      </c>
      <c r="H1378" t="s">
        <v>5016</v>
      </c>
      <c r="I1378" t="s">
        <v>5008</v>
      </c>
    </row>
    <row r="1379" spans="1:9" x14ac:dyDescent="0.2">
      <c r="A1379" t="s">
        <v>2513</v>
      </c>
      <c r="B1379" t="s">
        <v>2418</v>
      </c>
      <c r="C1379" t="s">
        <v>2374</v>
      </c>
      <c r="D1379" t="s">
        <v>6389</v>
      </c>
      <c r="E1379">
        <v>0.85</v>
      </c>
      <c r="F1379" t="s">
        <v>1831</v>
      </c>
      <c r="G1379" t="s">
        <v>1831</v>
      </c>
      <c r="H1379" t="s">
        <v>5016</v>
      </c>
      <c r="I1379" t="s">
        <v>5008</v>
      </c>
    </row>
    <row r="1380" spans="1:9" x14ac:dyDescent="0.2">
      <c r="A1380" t="s">
        <v>2514</v>
      </c>
      <c r="B1380" t="s">
        <v>2418</v>
      </c>
      <c r="C1380" t="s">
        <v>2484</v>
      </c>
      <c r="D1380" t="s">
        <v>6389</v>
      </c>
      <c r="E1380">
        <v>0.85</v>
      </c>
      <c r="F1380" t="s">
        <v>1831</v>
      </c>
      <c r="G1380" t="s">
        <v>1831</v>
      </c>
      <c r="H1380" t="s">
        <v>5016</v>
      </c>
      <c r="I1380" t="s">
        <v>5008</v>
      </c>
    </row>
    <row r="1381" spans="1:9" x14ac:dyDescent="0.2">
      <c r="A1381" t="s">
        <v>2515</v>
      </c>
      <c r="B1381" t="s">
        <v>2418</v>
      </c>
      <c r="C1381" t="s">
        <v>2374</v>
      </c>
      <c r="D1381" t="s">
        <v>6389</v>
      </c>
      <c r="E1381">
        <v>0.85</v>
      </c>
      <c r="F1381" t="s">
        <v>1831</v>
      </c>
      <c r="G1381" t="s">
        <v>1831</v>
      </c>
      <c r="H1381" t="s">
        <v>5016</v>
      </c>
      <c r="I1381" t="s">
        <v>5008</v>
      </c>
    </row>
    <row r="1382" spans="1:9" x14ac:dyDescent="0.2">
      <c r="A1382" t="s">
        <v>2516</v>
      </c>
      <c r="B1382" t="s">
        <v>2418</v>
      </c>
      <c r="C1382" t="s">
        <v>2378</v>
      </c>
      <c r="D1382" t="s">
        <v>6389</v>
      </c>
      <c r="E1382">
        <v>0.85</v>
      </c>
      <c r="F1382" t="s">
        <v>1831</v>
      </c>
      <c r="G1382" t="s">
        <v>1831</v>
      </c>
      <c r="H1382" t="s">
        <v>5016</v>
      </c>
      <c r="I1382" t="s">
        <v>5008</v>
      </c>
    </row>
    <row r="1383" spans="1:9" x14ac:dyDescent="0.2">
      <c r="A1383" t="s">
        <v>2517</v>
      </c>
      <c r="B1383" t="s">
        <v>2419</v>
      </c>
      <c r="C1383" t="s">
        <v>2480</v>
      </c>
      <c r="D1383" t="s">
        <v>6389</v>
      </c>
      <c r="E1383">
        <v>12.61</v>
      </c>
      <c r="F1383" t="s">
        <v>1831</v>
      </c>
      <c r="G1383" t="s">
        <v>1831</v>
      </c>
      <c r="H1383" t="s">
        <v>5016</v>
      </c>
      <c r="I1383" t="s">
        <v>5008</v>
      </c>
    </row>
    <row r="1384" spans="1:9" x14ac:dyDescent="0.2">
      <c r="A1384" t="s">
        <v>2518</v>
      </c>
      <c r="B1384" t="s">
        <v>2419</v>
      </c>
      <c r="C1384" t="s">
        <v>2484</v>
      </c>
      <c r="D1384" t="s">
        <v>6389</v>
      </c>
      <c r="E1384">
        <v>12.61</v>
      </c>
      <c r="F1384" t="s">
        <v>1831</v>
      </c>
      <c r="G1384" t="s">
        <v>1831</v>
      </c>
      <c r="H1384" t="s">
        <v>5016</v>
      </c>
      <c r="I1384" t="s">
        <v>5008</v>
      </c>
    </row>
    <row r="1385" spans="1:9" x14ac:dyDescent="0.2">
      <c r="A1385" t="s">
        <v>2519</v>
      </c>
      <c r="B1385" t="s">
        <v>2038</v>
      </c>
      <c r="C1385" t="s">
        <v>2520</v>
      </c>
      <c r="D1385" t="s">
        <v>6389</v>
      </c>
      <c r="E1385">
        <v>3.33</v>
      </c>
      <c r="F1385" t="s">
        <v>1831</v>
      </c>
      <c r="G1385" t="s">
        <v>1831</v>
      </c>
      <c r="H1385" t="s">
        <v>5016</v>
      </c>
      <c r="I1385" t="s">
        <v>5008</v>
      </c>
    </row>
    <row r="1386" spans="1:9" x14ac:dyDescent="0.2">
      <c r="A1386" t="s">
        <v>2521</v>
      </c>
      <c r="B1386" t="s">
        <v>2038</v>
      </c>
      <c r="C1386" t="s">
        <v>2522</v>
      </c>
      <c r="D1386" t="s">
        <v>6389</v>
      </c>
      <c r="E1386">
        <v>3.33</v>
      </c>
      <c r="F1386" t="s">
        <v>1831</v>
      </c>
      <c r="G1386" t="s">
        <v>1831</v>
      </c>
      <c r="H1386" t="s">
        <v>5016</v>
      </c>
      <c r="I1386" t="s">
        <v>5008</v>
      </c>
    </row>
    <row r="1387" spans="1:9" x14ac:dyDescent="0.2">
      <c r="A1387" t="s">
        <v>2523</v>
      </c>
      <c r="B1387" t="s">
        <v>2039</v>
      </c>
      <c r="C1387" t="s">
        <v>2520</v>
      </c>
      <c r="D1387" t="s">
        <v>6389</v>
      </c>
      <c r="E1387">
        <v>1.66</v>
      </c>
      <c r="F1387" t="s">
        <v>1831</v>
      </c>
      <c r="G1387" t="s">
        <v>1831</v>
      </c>
      <c r="H1387" t="s">
        <v>5016</v>
      </c>
      <c r="I1387" t="s">
        <v>5008</v>
      </c>
    </row>
    <row r="1388" spans="1:9" x14ac:dyDescent="0.2">
      <c r="A1388" t="s">
        <v>2524</v>
      </c>
      <c r="B1388" t="s">
        <v>2039</v>
      </c>
      <c r="C1388" t="s">
        <v>2522</v>
      </c>
      <c r="D1388" t="s">
        <v>6389</v>
      </c>
      <c r="E1388">
        <v>1.66</v>
      </c>
      <c r="F1388" t="s">
        <v>1831</v>
      </c>
      <c r="G1388" t="s">
        <v>1831</v>
      </c>
      <c r="H1388" t="s">
        <v>5016</v>
      </c>
      <c r="I1388" t="s">
        <v>5008</v>
      </c>
    </row>
    <row r="1389" spans="1:9" x14ac:dyDescent="0.2">
      <c r="A1389" t="s">
        <v>2525</v>
      </c>
      <c r="B1389" t="s">
        <v>2040</v>
      </c>
      <c r="C1389" t="s">
        <v>2520</v>
      </c>
      <c r="D1389" t="s">
        <v>6389</v>
      </c>
      <c r="E1389">
        <v>1.24</v>
      </c>
      <c r="F1389" t="s">
        <v>1831</v>
      </c>
      <c r="G1389" t="s">
        <v>1831</v>
      </c>
      <c r="H1389" t="s">
        <v>5016</v>
      </c>
      <c r="I1389" t="s">
        <v>5008</v>
      </c>
    </row>
    <row r="1390" spans="1:9" x14ac:dyDescent="0.2">
      <c r="A1390" t="s">
        <v>2526</v>
      </c>
      <c r="B1390" t="s">
        <v>2040</v>
      </c>
      <c r="C1390" t="s">
        <v>2522</v>
      </c>
      <c r="D1390" t="s">
        <v>6389</v>
      </c>
      <c r="E1390">
        <v>1.24</v>
      </c>
      <c r="F1390" t="s">
        <v>1831</v>
      </c>
      <c r="G1390" t="s">
        <v>1831</v>
      </c>
      <c r="H1390" t="s">
        <v>5016</v>
      </c>
      <c r="I1390" t="s">
        <v>5008</v>
      </c>
    </row>
    <row r="1391" spans="1:9" x14ac:dyDescent="0.2">
      <c r="A1391" t="s">
        <v>2527</v>
      </c>
      <c r="B1391" t="s">
        <v>2041</v>
      </c>
      <c r="C1391" t="s">
        <v>2520</v>
      </c>
      <c r="D1391" t="s">
        <v>6389</v>
      </c>
      <c r="E1391">
        <v>0.68</v>
      </c>
      <c r="F1391" t="s">
        <v>1831</v>
      </c>
      <c r="G1391" t="s">
        <v>1831</v>
      </c>
      <c r="H1391" t="s">
        <v>5016</v>
      </c>
      <c r="I1391" t="s">
        <v>5008</v>
      </c>
    </row>
    <row r="1392" spans="1:9" x14ac:dyDescent="0.2">
      <c r="A1392" t="s">
        <v>2528</v>
      </c>
      <c r="B1392" t="s">
        <v>2041</v>
      </c>
      <c r="C1392" t="s">
        <v>2522</v>
      </c>
      <c r="D1392" t="s">
        <v>6389</v>
      </c>
      <c r="E1392">
        <v>0.68</v>
      </c>
      <c r="F1392" t="s">
        <v>1831</v>
      </c>
      <c r="G1392" t="s">
        <v>1831</v>
      </c>
      <c r="H1392" t="s">
        <v>5016</v>
      </c>
      <c r="I1392" t="s">
        <v>5008</v>
      </c>
    </row>
    <row r="1393" spans="1:9" x14ac:dyDescent="0.2">
      <c r="A1393" t="s">
        <v>2529</v>
      </c>
      <c r="B1393" t="s">
        <v>2042</v>
      </c>
      <c r="C1393" t="s">
        <v>2520</v>
      </c>
      <c r="D1393" t="s">
        <v>6389</v>
      </c>
      <c r="E1393">
        <v>8.1199999999999992</v>
      </c>
      <c r="F1393" t="s">
        <v>1831</v>
      </c>
      <c r="G1393" t="s">
        <v>1831</v>
      </c>
      <c r="H1393" t="s">
        <v>5016</v>
      </c>
      <c r="I1393" t="s">
        <v>5008</v>
      </c>
    </row>
    <row r="1394" spans="1:9" x14ac:dyDescent="0.2">
      <c r="A1394" t="s">
        <v>2530</v>
      </c>
      <c r="B1394" t="s">
        <v>2042</v>
      </c>
      <c r="C1394" t="s">
        <v>2522</v>
      </c>
      <c r="D1394" t="s">
        <v>6389</v>
      </c>
      <c r="E1394">
        <v>8.1199999999999992</v>
      </c>
      <c r="F1394" t="s">
        <v>1831</v>
      </c>
      <c r="G1394" t="s">
        <v>1831</v>
      </c>
      <c r="H1394" t="s">
        <v>5016</v>
      </c>
      <c r="I1394" t="s">
        <v>5008</v>
      </c>
    </row>
    <row r="1395" spans="1:9" x14ac:dyDescent="0.2">
      <c r="A1395" t="s">
        <v>376</v>
      </c>
      <c r="B1395" t="s">
        <v>2531</v>
      </c>
      <c r="C1395" t="s">
        <v>2403</v>
      </c>
      <c r="D1395" t="s">
        <v>6389</v>
      </c>
      <c r="E1395">
        <v>4.46</v>
      </c>
      <c r="F1395" t="s">
        <v>1831</v>
      </c>
      <c r="G1395" t="s">
        <v>5019</v>
      </c>
      <c r="H1395" t="s">
        <v>5017</v>
      </c>
      <c r="I1395" t="s">
        <v>5018</v>
      </c>
    </row>
    <row r="1396" spans="1:9" x14ac:dyDescent="0.2">
      <c r="A1396" t="s">
        <v>375</v>
      </c>
      <c r="B1396" t="s">
        <v>2531</v>
      </c>
      <c r="C1396" t="s">
        <v>2404</v>
      </c>
      <c r="D1396" t="s">
        <v>6389</v>
      </c>
      <c r="E1396">
        <v>5.53</v>
      </c>
      <c r="F1396" t="s">
        <v>1831</v>
      </c>
      <c r="G1396" t="s">
        <v>5020</v>
      </c>
      <c r="H1396" t="s">
        <v>5017</v>
      </c>
      <c r="I1396" t="s">
        <v>5018</v>
      </c>
    </row>
    <row r="1397" spans="1:9" x14ac:dyDescent="0.2">
      <c r="A1397" t="s">
        <v>374</v>
      </c>
      <c r="B1397" t="s">
        <v>2531</v>
      </c>
      <c r="C1397" t="s">
        <v>2405</v>
      </c>
      <c r="D1397" t="s">
        <v>6389</v>
      </c>
      <c r="E1397">
        <v>6.19</v>
      </c>
      <c r="F1397" t="s">
        <v>1831</v>
      </c>
      <c r="G1397" t="s">
        <v>5021</v>
      </c>
      <c r="H1397" t="s">
        <v>5017</v>
      </c>
      <c r="I1397" t="s">
        <v>5018</v>
      </c>
    </row>
    <row r="1398" spans="1:9" x14ac:dyDescent="0.2">
      <c r="A1398" t="s">
        <v>373</v>
      </c>
      <c r="B1398" t="s">
        <v>2531</v>
      </c>
      <c r="C1398" t="s">
        <v>2406</v>
      </c>
      <c r="D1398" t="s">
        <v>6389</v>
      </c>
      <c r="E1398">
        <v>7.84</v>
      </c>
      <c r="F1398" t="s">
        <v>1831</v>
      </c>
      <c r="G1398" t="s">
        <v>5022</v>
      </c>
      <c r="H1398" t="s">
        <v>5017</v>
      </c>
      <c r="I1398" t="s">
        <v>5018</v>
      </c>
    </row>
    <row r="1399" spans="1:9" x14ac:dyDescent="0.2">
      <c r="A1399" t="s">
        <v>380</v>
      </c>
      <c r="B1399" t="s">
        <v>2532</v>
      </c>
      <c r="C1399" t="s">
        <v>2403</v>
      </c>
      <c r="D1399" t="s">
        <v>6389</v>
      </c>
      <c r="E1399">
        <v>2.4500000000000002</v>
      </c>
      <c r="F1399" t="s">
        <v>1831</v>
      </c>
      <c r="G1399" t="s">
        <v>5023</v>
      </c>
      <c r="H1399" t="s">
        <v>5017</v>
      </c>
      <c r="I1399" t="s">
        <v>5018</v>
      </c>
    </row>
    <row r="1400" spans="1:9" x14ac:dyDescent="0.2">
      <c r="A1400" t="s">
        <v>379</v>
      </c>
      <c r="B1400" t="s">
        <v>2532</v>
      </c>
      <c r="C1400" t="s">
        <v>2404</v>
      </c>
      <c r="D1400" t="s">
        <v>6389</v>
      </c>
      <c r="E1400">
        <v>2.71</v>
      </c>
      <c r="F1400" t="s">
        <v>1831</v>
      </c>
      <c r="G1400" t="s">
        <v>5024</v>
      </c>
      <c r="H1400" t="s">
        <v>5017</v>
      </c>
      <c r="I1400" t="s">
        <v>5018</v>
      </c>
    </row>
    <row r="1401" spans="1:9" x14ac:dyDescent="0.2">
      <c r="A1401" t="s">
        <v>378</v>
      </c>
      <c r="B1401" t="s">
        <v>2532</v>
      </c>
      <c r="C1401" t="s">
        <v>2405</v>
      </c>
      <c r="D1401" t="s">
        <v>6389</v>
      </c>
      <c r="E1401">
        <v>3.44</v>
      </c>
      <c r="F1401" t="s">
        <v>1831</v>
      </c>
      <c r="G1401" t="s">
        <v>5025</v>
      </c>
      <c r="H1401" t="s">
        <v>5017</v>
      </c>
      <c r="I1401" t="s">
        <v>5018</v>
      </c>
    </row>
    <row r="1402" spans="1:9" x14ac:dyDescent="0.2">
      <c r="A1402" t="s">
        <v>377</v>
      </c>
      <c r="B1402" t="s">
        <v>2532</v>
      </c>
      <c r="C1402" t="s">
        <v>2406</v>
      </c>
      <c r="D1402" t="s">
        <v>6389</v>
      </c>
      <c r="E1402">
        <v>4.13</v>
      </c>
      <c r="F1402" t="s">
        <v>1831</v>
      </c>
      <c r="G1402" t="s">
        <v>5026</v>
      </c>
      <c r="H1402" t="s">
        <v>5017</v>
      </c>
      <c r="I1402" t="s">
        <v>5018</v>
      </c>
    </row>
    <row r="1403" spans="1:9" x14ac:dyDescent="0.2">
      <c r="A1403" t="s">
        <v>384</v>
      </c>
      <c r="B1403" t="s">
        <v>2533</v>
      </c>
      <c r="C1403" t="s">
        <v>2403</v>
      </c>
      <c r="D1403" t="s">
        <v>6389</v>
      </c>
      <c r="E1403">
        <v>1.97</v>
      </c>
      <c r="F1403" t="s">
        <v>1831</v>
      </c>
      <c r="G1403" t="s">
        <v>5027</v>
      </c>
      <c r="H1403" t="s">
        <v>5017</v>
      </c>
      <c r="I1403" t="s">
        <v>5018</v>
      </c>
    </row>
    <row r="1404" spans="1:9" x14ac:dyDescent="0.2">
      <c r="A1404" t="s">
        <v>383</v>
      </c>
      <c r="B1404" t="s">
        <v>2533</v>
      </c>
      <c r="C1404" t="s">
        <v>2404</v>
      </c>
      <c r="D1404" t="s">
        <v>6389</v>
      </c>
      <c r="E1404">
        <v>2.2400000000000002</v>
      </c>
      <c r="F1404" t="s">
        <v>1831</v>
      </c>
      <c r="G1404" t="s">
        <v>5028</v>
      </c>
      <c r="H1404" t="s">
        <v>5017</v>
      </c>
      <c r="I1404" t="s">
        <v>5018</v>
      </c>
    </row>
    <row r="1405" spans="1:9" x14ac:dyDescent="0.2">
      <c r="A1405" t="s">
        <v>382</v>
      </c>
      <c r="B1405" t="s">
        <v>2533</v>
      </c>
      <c r="C1405" t="s">
        <v>2405</v>
      </c>
      <c r="D1405" t="s">
        <v>6389</v>
      </c>
      <c r="E1405">
        <v>2.93</v>
      </c>
      <c r="F1405" t="s">
        <v>1831</v>
      </c>
      <c r="G1405" t="s">
        <v>5029</v>
      </c>
      <c r="H1405" t="s">
        <v>5017</v>
      </c>
      <c r="I1405" t="s">
        <v>5018</v>
      </c>
    </row>
    <row r="1406" spans="1:9" x14ac:dyDescent="0.2">
      <c r="A1406" t="s">
        <v>381</v>
      </c>
      <c r="B1406" t="s">
        <v>2533</v>
      </c>
      <c r="C1406" t="s">
        <v>2406</v>
      </c>
      <c r="D1406" t="s">
        <v>6389</v>
      </c>
      <c r="E1406">
        <v>3.49</v>
      </c>
      <c r="F1406" t="s">
        <v>1831</v>
      </c>
      <c r="G1406" t="s">
        <v>5030</v>
      </c>
      <c r="H1406" t="s">
        <v>5017</v>
      </c>
      <c r="I1406" t="s">
        <v>5018</v>
      </c>
    </row>
    <row r="1407" spans="1:9" x14ac:dyDescent="0.2">
      <c r="A1407" t="s">
        <v>388</v>
      </c>
      <c r="B1407" t="s">
        <v>2534</v>
      </c>
      <c r="C1407" t="s">
        <v>2403</v>
      </c>
      <c r="D1407" t="s">
        <v>6389</v>
      </c>
      <c r="E1407">
        <v>1.72</v>
      </c>
      <c r="F1407" t="s">
        <v>1831</v>
      </c>
      <c r="G1407" t="s">
        <v>5031</v>
      </c>
      <c r="H1407" t="s">
        <v>5017</v>
      </c>
      <c r="I1407" t="s">
        <v>5018</v>
      </c>
    </row>
    <row r="1408" spans="1:9" x14ac:dyDescent="0.2">
      <c r="A1408" t="s">
        <v>387</v>
      </c>
      <c r="B1408" t="s">
        <v>2534</v>
      </c>
      <c r="C1408" t="s">
        <v>2404</v>
      </c>
      <c r="D1408" t="s">
        <v>6389</v>
      </c>
      <c r="E1408">
        <v>1.99</v>
      </c>
      <c r="F1408" t="s">
        <v>1831</v>
      </c>
      <c r="G1408" t="s">
        <v>5032</v>
      </c>
      <c r="H1408" t="s">
        <v>5017</v>
      </c>
      <c r="I1408" t="s">
        <v>5018</v>
      </c>
    </row>
    <row r="1409" spans="1:9" x14ac:dyDescent="0.2">
      <c r="A1409" t="s">
        <v>386</v>
      </c>
      <c r="B1409" t="s">
        <v>2534</v>
      </c>
      <c r="C1409" t="s">
        <v>2405</v>
      </c>
      <c r="D1409" t="s">
        <v>6389</v>
      </c>
      <c r="E1409">
        <v>2.38</v>
      </c>
      <c r="F1409" t="s">
        <v>1831</v>
      </c>
      <c r="G1409" t="s">
        <v>5033</v>
      </c>
      <c r="H1409" t="s">
        <v>5017</v>
      </c>
      <c r="I1409" t="s">
        <v>5018</v>
      </c>
    </row>
    <row r="1410" spans="1:9" x14ac:dyDescent="0.2">
      <c r="A1410" t="s">
        <v>385</v>
      </c>
      <c r="B1410" t="s">
        <v>2534</v>
      </c>
      <c r="C1410" t="s">
        <v>2406</v>
      </c>
      <c r="D1410" t="s">
        <v>6389</v>
      </c>
      <c r="E1410">
        <v>2.78</v>
      </c>
      <c r="F1410" t="s">
        <v>1831</v>
      </c>
      <c r="G1410" t="s">
        <v>5034</v>
      </c>
      <c r="H1410" t="s">
        <v>5017</v>
      </c>
      <c r="I1410" t="s">
        <v>5018</v>
      </c>
    </row>
    <row r="1411" spans="1:9" x14ac:dyDescent="0.2">
      <c r="A1411" t="s">
        <v>392</v>
      </c>
      <c r="B1411" t="s">
        <v>2535</v>
      </c>
      <c r="C1411" t="s">
        <v>2403</v>
      </c>
      <c r="D1411" t="s">
        <v>6389</v>
      </c>
      <c r="E1411">
        <v>1.18</v>
      </c>
      <c r="F1411" t="s">
        <v>1831</v>
      </c>
      <c r="G1411" t="s">
        <v>5035</v>
      </c>
      <c r="H1411" t="s">
        <v>5017</v>
      </c>
      <c r="I1411" t="s">
        <v>5018</v>
      </c>
    </row>
    <row r="1412" spans="1:9" x14ac:dyDescent="0.2">
      <c r="A1412" t="s">
        <v>391</v>
      </c>
      <c r="B1412" t="s">
        <v>2535</v>
      </c>
      <c r="C1412" t="s">
        <v>2404</v>
      </c>
      <c r="D1412" t="s">
        <v>6389</v>
      </c>
      <c r="E1412">
        <v>1.37</v>
      </c>
      <c r="F1412" t="s">
        <v>1831</v>
      </c>
      <c r="G1412" t="s">
        <v>5036</v>
      </c>
      <c r="H1412" t="s">
        <v>5017</v>
      </c>
      <c r="I1412" t="s">
        <v>5018</v>
      </c>
    </row>
    <row r="1413" spans="1:9" x14ac:dyDescent="0.2">
      <c r="A1413" t="s">
        <v>390</v>
      </c>
      <c r="B1413" t="s">
        <v>2535</v>
      </c>
      <c r="C1413" t="s">
        <v>2405</v>
      </c>
      <c r="D1413" t="s">
        <v>6389</v>
      </c>
      <c r="E1413">
        <v>2.0099999999999998</v>
      </c>
      <c r="F1413" t="s">
        <v>1831</v>
      </c>
      <c r="G1413" t="s">
        <v>5037</v>
      </c>
      <c r="H1413" t="s">
        <v>5017</v>
      </c>
      <c r="I1413" t="s">
        <v>5018</v>
      </c>
    </row>
    <row r="1414" spans="1:9" x14ac:dyDescent="0.2">
      <c r="A1414" t="s">
        <v>389</v>
      </c>
      <c r="B1414" t="s">
        <v>2535</v>
      </c>
      <c r="C1414" t="s">
        <v>2406</v>
      </c>
      <c r="D1414" t="s">
        <v>6389</v>
      </c>
      <c r="E1414">
        <v>2.35</v>
      </c>
      <c r="F1414" t="s">
        <v>1831</v>
      </c>
      <c r="G1414" t="s">
        <v>1831</v>
      </c>
      <c r="H1414" t="s">
        <v>5017</v>
      </c>
      <c r="I1414" t="s">
        <v>5018</v>
      </c>
    </row>
    <row r="1415" spans="1:9" x14ac:dyDescent="0.2">
      <c r="A1415" t="s">
        <v>394</v>
      </c>
      <c r="B1415" t="s">
        <v>2536</v>
      </c>
      <c r="C1415" t="s">
        <v>2403</v>
      </c>
      <c r="D1415" t="s">
        <v>6389</v>
      </c>
      <c r="E1415">
        <v>0.92</v>
      </c>
      <c r="F1415" t="s">
        <v>1831</v>
      </c>
      <c r="G1415" t="s">
        <v>5038</v>
      </c>
      <c r="H1415" t="s">
        <v>5017</v>
      </c>
      <c r="I1415" t="s">
        <v>5018</v>
      </c>
    </row>
    <row r="1416" spans="1:9" x14ac:dyDescent="0.2">
      <c r="A1416" t="s">
        <v>393</v>
      </c>
      <c r="B1416" t="s">
        <v>2536</v>
      </c>
      <c r="C1416" t="s">
        <v>2404</v>
      </c>
      <c r="D1416" t="s">
        <v>6389</v>
      </c>
      <c r="E1416">
        <v>1.06</v>
      </c>
      <c r="F1416" t="s">
        <v>1831</v>
      </c>
      <c r="G1416" t="s">
        <v>5039</v>
      </c>
      <c r="H1416" t="s">
        <v>5017</v>
      </c>
      <c r="I1416" t="s">
        <v>5018</v>
      </c>
    </row>
    <row r="1417" spans="1:9" x14ac:dyDescent="0.2">
      <c r="A1417" t="s">
        <v>4451</v>
      </c>
      <c r="B1417" t="s">
        <v>4452</v>
      </c>
      <c r="C1417" t="s">
        <v>6044</v>
      </c>
      <c r="D1417" t="s">
        <v>6389</v>
      </c>
      <c r="E1417">
        <v>8.77</v>
      </c>
      <c r="F1417" t="s">
        <v>1831</v>
      </c>
      <c r="G1417" t="s">
        <v>1831</v>
      </c>
      <c r="H1417" t="s">
        <v>5017</v>
      </c>
      <c r="I1417" t="s">
        <v>5018</v>
      </c>
    </row>
    <row r="1418" spans="1:9" x14ac:dyDescent="0.2">
      <c r="A1418" t="s">
        <v>4453</v>
      </c>
      <c r="B1418" t="s">
        <v>4454</v>
      </c>
      <c r="C1418" t="s">
        <v>6044</v>
      </c>
      <c r="D1418" t="s">
        <v>6389</v>
      </c>
      <c r="E1418">
        <v>9.4499999999999993</v>
      </c>
      <c r="F1418" t="s">
        <v>1831</v>
      </c>
      <c r="G1418" t="s">
        <v>1831</v>
      </c>
      <c r="H1418" t="s">
        <v>5017</v>
      </c>
      <c r="I1418" t="s">
        <v>5018</v>
      </c>
    </row>
    <row r="1419" spans="1:9" x14ac:dyDescent="0.2">
      <c r="A1419" t="s">
        <v>4455</v>
      </c>
      <c r="B1419" t="s">
        <v>4456</v>
      </c>
      <c r="C1419" t="s">
        <v>6045</v>
      </c>
      <c r="D1419" t="s">
        <v>6389</v>
      </c>
      <c r="E1419">
        <v>7.49</v>
      </c>
      <c r="F1419" t="s">
        <v>1831</v>
      </c>
      <c r="G1419" t="s">
        <v>1831</v>
      </c>
      <c r="H1419" t="s">
        <v>5017</v>
      </c>
      <c r="I1419" t="s">
        <v>5018</v>
      </c>
    </row>
    <row r="1420" spans="1:9" x14ac:dyDescent="0.2">
      <c r="A1420" t="s">
        <v>4457</v>
      </c>
      <c r="B1420" t="s">
        <v>4458</v>
      </c>
      <c r="C1420" t="s">
        <v>6045</v>
      </c>
      <c r="D1420" t="s">
        <v>6389</v>
      </c>
      <c r="E1420">
        <v>7.99</v>
      </c>
      <c r="F1420" t="s">
        <v>1831</v>
      </c>
      <c r="G1420" t="s">
        <v>1831</v>
      </c>
      <c r="H1420" t="s">
        <v>5017</v>
      </c>
      <c r="I1420" t="s">
        <v>5018</v>
      </c>
    </row>
    <row r="1421" spans="1:9" x14ac:dyDescent="0.2">
      <c r="A1421" t="s">
        <v>4459</v>
      </c>
      <c r="B1421" t="s">
        <v>4460</v>
      </c>
      <c r="C1421" t="s">
        <v>6046</v>
      </c>
      <c r="D1421" t="s">
        <v>6389</v>
      </c>
      <c r="E1421">
        <v>6.36</v>
      </c>
      <c r="F1421" t="s">
        <v>1831</v>
      </c>
      <c r="G1421" t="s">
        <v>1831</v>
      </c>
      <c r="H1421" t="s">
        <v>5017</v>
      </c>
      <c r="I1421" t="s">
        <v>5018</v>
      </c>
    </row>
    <row r="1422" spans="1:9" x14ac:dyDescent="0.2">
      <c r="A1422" t="s">
        <v>4461</v>
      </c>
      <c r="B1422" t="s">
        <v>4462</v>
      </c>
      <c r="C1422" t="s">
        <v>6046</v>
      </c>
      <c r="D1422" t="s">
        <v>6389</v>
      </c>
      <c r="E1422">
        <v>6.62</v>
      </c>
      <c r="F1422" t="s">
        <v>1831</v>
      </c>
      <c r="G1422" t="s">
        <v>1831</v>
      </c>
      <c r="H1422" t="s">
        <v>5017</v>
      </c>
      <c r="I1422" t="s">
        <v>5018</v>
      </c>
    </row>
    <row r="1423" spans="1:9" x14ac:dyDescent="0.2">
      <c r="A1423" t="s">
        <v>4463</v>
      </c>
      <c r="B1423" t="s">
        <v>4464</v>
      </c>
      <c r="C1423" t="s">
        <v>6047</v>
      </c>
      <c r="D1423" t="s">
        <v>6389</v>
      </c>
      <c r="E1423">
        <v>5.65</v>
      </c>
      <c r="F1423" t="s">
        <v>1831</v>
      </c>
      <c r="G1423" t="s">
        <v>1831</v>
      </c>
      <c r="H1423" t="s">
        <v>5017</v>
      </c>
      <c r="I1423" t="s">
        <v>5018</v>
      </c>
    </row>
    <row r="1424" spans="1:9" x14ac:dyDescent="0.2">
      <c r="A1424" t="s">
        <v>4465</v>
      </c>
      <c r="B1424" t="s">
        <v>4466</v>
      </c>
      <c r="C1424" t="s">
        <v>6047</v>
      </c>
      <c r="D1424" t="s">
        <v>6389</v>
      </c>
      <c r="E1424">
        <v>5.92</v>
      </c>
      <c r="F1424" t="s">
        <v>1831</v>
      </c>
      <c r="G1424" t="s">
        <v>1831</v>
      </c>
      <c r="H1424" t="s">
        <v>5017</v>
      </c>
      <c r="I1424" t="s">
        <v>5018</v>
      </c>
    </row>
    <row r="1425" spans="1:9" x14ac:dyDescent="0.2">
      <c r="A1425" t="s">
        <v>4467</v>
      </c>
      <c r="B1425" t="s">
        <v>6048</v>
      </c>
      <c r="C1425" t="s">
        <v>6049</v>
      </c>
      <c r="D1425" t="s">
        <v>6389</v>
      </c>
      <c r="E1425">
        <v>4.6100000000000003</v>
      </c>
      <c r="F1425" t="s">
        <v>1831</v>
      </c>
      <c r="G1425" t="s">
        <v>1831</v>
      </c>
      <c r="H1425" t="s">
        <v>5017</v>
      </c>
      <c r="I1425" t="s">
        <v>5018</v>
      </c>
    </row>
    <row r="1426" spans="1:9" x14ac:dyDescent="0.2">
      <c r="A1426" t="s">
        <v>4468</v>
      </c>
      <c r="B1426" t="s">
        <v>4469</v>
      </c>
      <c r="C1426" t="s">
        <v>6049</v>
      </c>
      <c r="D1426" t="s">
        <v>6389</v>
      </c>
      <c r="E1426">
        <v>4.9000000000000004</v>
      </c>
      <c r="F1426" t="s">
        <v>1831</v>
      </c>
      <c r="G1426" t="s">
        <v>1831</v>
      </c>
      <c r="H1426" t="s">
        <v>5017</v>
      </c>
      <c r="I1426" t="s">
        <v>5018</v>
      </c>
    </row>
    <row r="1427" spans="1:9" x14ac:dyDescent="0.2">
      <c r="A1427" t="s">
        <v>1590</v>
      </c>
      <c r="B1427" t="s">
        <v>2537</v>
      </c>
      <c r="C1427" t="s">
        <v>2538</v>
      </c>
      <c r="D1427" t="s">
        <v>6389</v>
      </c>
      <c r="E1427">
        <v>6.89</v>
      </c>
      <c r="F1427" t="s">
        <v>1831</v>
      </c>
      <c r="G1427" t="s">
        <v>1831</v>
      </c>
      <c r="H1427" t="s">
        <v>5040</v>
      </c>
      <c r="I1427" t="s">
        <v>5018</v>
      </c>
    </row>
    <row r="1428" spans="1:9" x14ac:dyDescent="0.2">
      <c r="A1428" t="s">
        <v>1591</v>
      </c>
      <c r="B1428" t="s">
        <v>2539</v>
      </c>
      <c r="C1428" t="s">
        <v>2538</v>
      </c>
      <c r="D1428" t="s">
        <v>6389</v>
      </c>
      <c r="E1428">
        <v>4.8600000000000003</v>
      </c>
      <c r="F1428" t="s">
        <v>1831</v>
      </c>
      <c r="G1428" t="s">
        <v>1831</v>
      </c>
      <c r="H1428" t="s">
        <v>5040</v>
      </c>
      <c r="I1428" t="s">
        <v>5018</v>
      </c>
    </row>
    <row r="1429" spans="1:9" x14ac:dyDescent="0.2">
      <c r="A1429" t="s">
        <v>1592</v>
      </c>
      <c r="B1429" t="s">
        <v>2540</v>
      </c>
      <c r="C1429" t="s">
        <v>2538</v>
      </c>
      <c r="D1429" t="s">
        <v>6389</v>
      </c>
      <c r="E1429">
        <v>3.38</v>
      </c>
      <c r="F1429" t="s">
        <v>1831</v>
      </c>
      <c r="G1429" t="s">
        <v>1831</v>
      </c>
      <c r="H1429" t="s">
        <v>5040</v>
      </c>
      <c r="I1429" t="s">
        <v>5018</v>
      </c>
    </row>
    <row r="1430" spans="1:9" x14ac:dyDescent="0.2">
      <c r="A1430" t="s">
        <v>1593</v>
      </c>
      <c r="B1430" t="s">
        <v>2541</v>
      </c>
      <c r="C1430" t="s">
        <v>2538</v>
      </c>
      <c r="D1430" t="s">
        <v>6389</v>
      </c>
      <c r="E1430">
        <v>2.71</v>
      </c>
      <c r="F1430" t="s">
        <v>1831</v>
      </c>
      <c r="G1430" t="s">
        <v>1831</v>
      </c>
      <c r="H1430" t="s">
        <v>5040</v>
      </c>
      <c r="I1430" t="s">
        <v>5018</v>
      </c>
    </row>
    <row r="1431" spans="1:9" x14ac:dyDescent="0.2">
      <c r="A1431" t="s">
        <v>1594</v>
      </c>
      <c r="B1431" t="s">
        <v>2542</v>
      </c>
      <c r="C1431" t="s">
        <v>2538</v>
      </c>
      <c r="D1431" t="s">
        <v>6389</v>
      </c>
      <c r="E1431">
        <v>2.4300000000000002</v>
      </c>
      <c r="F1431" t="s">
        <v>1831</v>
      </c>
      <c r="G1431" t="s">
        <v>1831</v>
      </c>
      <c r="H1431" t="s">
        <v>5040</v>
      </c>
      <c r="I1431" t="s">
        <v>5018</v>
      </c>
    </row>
    <row r="1432" spans="1:9" x14ac:dyDescent="0.2">
      <c r="A1432" t="s">
        <v>1595</v>
      </c>
      <c r="B1432" t="s">
        <v>2543</v>
      </c>
      <c r="C1432" t="s">
        <v>2538</v>
      </c>
      <c r="D1432" t="s">
        <v>6389</v>
      </c>
      <c r="E1432">
        <v>2.16</v>
      </c>
      <c r="F1432" t="s">
        <v>1831</v>
      </c>
      <c r="G1432" t="s">
        <v>1831</v>
      </c>
      <c r="H1432" t="s">
        <v>5040</v>
      </c>
      <c r="I1432" t="s">
        <v>5018</v>
      </c>
    </row>
    <row r="1433" spans="1:9" x14ac:dyDescent="0.2">
      <c r="A1433" t="s">
        <v>5550</v>
      </c>
      <c r="B1433" t="s">
        <v>2543</v>
      </c>
      <c r="C1433" t="s">
        <v>5551</v>
      </c>
      <c r="D1433" t="s">
        <v>6389</v>
      </c>
      <c r="E1433">
        <v>0.54</v>
      </c>
      <c r="F1433" t="s">
        <v>1831</v>
      </c>
      <c r="G1433" t="s">
        <v>1831</v>
      </c>
      <c r="H1433" t="s">
        <v>5040</v>
      </c>
      <c r="I1433" t="s">
        <v>5018</v>
      </c>
    </row>
    <row r="1434" spans="1:9" x14ac:dyDescent="0.2">
      <c r="A1434" t="s">
        <v>1596</v>
      </c>
      <c r="B1434" t="s">
        <v>2537</v>
      </c>
      <c r="C1434" t="s">
        <v>1831</v>
      </c>
      <c r="D1434" t="s">
        <v>6389</v>
      </c>
      <c r="E1434">
        <v>2.46</v>
      </c>
      <c r="F1434" t="s">
        <v>1831</v>
      </c>
      <c r="G1434" t="s">
        <v>5041</v>
      </c>
      <c r="H1434" t="s">
        <v>5040</v>
      </c>
      <c r="I1434" t="s">
        <v>5018</v>
      </c>
    </row>
    <row r="1435" spans="1:9" x14ac:dyDescent="0.2">
      <c r="A1435" t="s">
        <v>1597</v>
      </c>
      <c r="B1435" t="s">
        <v>2539</v>
      </c>
      <c r="C1435" t="s">
        <v>1831</v>
      </c>
      <c r="D1435" t="s">
        <v>6389</v>
      </c>
      <c r="E1435">
        <v>1.3</v>
      </c>
      <c r="F1435" t="s">
        <v>1831</v>
      </c>
      <c r="G1435" t="s">
        <v>5042</v>
      </c>
      <c r="H1435" t="s">
        <v>5040</v>
      </c>
      <c r="I1435" t="s">
        <v>5018</v>
      </c>
    </row>
    <row r="1436" spans="1:9" x14ac:dyDescent="0.2">
      <c r="A1436" t="s">
        <v>1598</v>
      </c>
      <c r="B1436" t="s">
        <v>2540</v>
      </c>
      <c r="C1436" t="s">
        <v>1831</v>
      </c>
      <c r="D1436" t="s">
        <v>6389</v>
      </c>
      <c r="E1436">
        <v>0.92</v>
      </c>
      <c r="F1436" t="s">
        <v>1831</v>
      </c>
      <c r="G1436" t="s">
        <v>5043</v>
      </c>
      <c r="H1436" t="s">
        <v>5040</v>
      </c>
      <c r="I1436" t="s">
        <v>5018</v>
      </c>
    </row>
    <row r="1437" spans="1:9" x14ac:dyDescent="0.2">
      <c r="A1437" t="s">
        <v>1599</v>
      </c>
      <c r="B1437" t="s">
        <v>2541</v>
      </c>
      <c r="C1437" t="s">
        <v>1831</v>
      </c>
      <c r="D1437" t="s">
        <v>6389</v>
      </c>
      <c r="E1437">
        <v>0.8</v>
      </c>
      <c r="F1437" t="s">
        <v>1831</v>
      </c>
      <c r="G1437" t="s">
        <v>5044</v>
      </c>
      <c r="H1437" t="s">
        <v>5040</v>
      </c>
      <c r="I1437" t="s">
        <v>5018</v>
      </c>
    </row>
    <row r="1438" spans="1:9" x14ac:dyDescent="0.2">
      <c r="A1438" t="s">
        <v>1600</v>
      </c>
      <c r="B1438" t="s">
        <v>2542</v>
      </c>
      <c r="C1438" t="s">
        <v>1831</v>
      </c>
      <c r="D1438" t="s">
        <v>6389</v>
      </c>
      <c r="E1438">
        <v>0.61</v>
      </c>
      <c r="F1438" t="s">
        <v>1831</v>
      </c>
      <c r="G1438" t="s">
        <v>5045</v>
      </c>
      <c r="H1438" t="s">
        <v>5040</v>
      </c>
      <c r="I1438" t="s">
        <v>5018</v>
      </c>
    </row>
    <row r="1439" spans="1:9" x14ac:dyDescent="0.2">
      <c r="A1439" t="s">
        <v>372</v>
      </c>
      <c r="B1439" t="s">
        <v>2543</v>
      </c>
      <c r="C1439" t="s">
        <v>1831</v>
      </c>
      <c r="D1439" t="s">
        <v>6389</v>
      </c>
      <c r="E1439">
        <v>0.54</v>
      </c>
      <c r="F1439" t="s">
        <v>1831</v>
      </c>
      <c r="G1439" t="s">
        <v>5046</v>
      </c>
      <c r="H1439" t="s">
        <v>5040</v>
      </c>
      <c r="I1439" t="s">
        <v>5018</v>
      </c>
    </row>
    <row r="1440" spans="1:9" x14ac:dyDescent="0.2">
      <c r="A1440" t="s">
        <v>5552</v>
      </c>
      <c r="B1440" t="s">
        <v>2038</v>
      </c>
      <c r="C1440" t="s">
        <v>5553</v>
      </c>
      <c r="D1440" t="s">
        <v>6389</v>
      </c>
      <c r="E1440">
        <v>2.15</v>
      </c>
      <c r="F1440" t="s">
        <v>1831</v>
      </c>
      <c r="G1440" t="s">
        <v>1831</v>
      </c>
      <c r="H1440" t="s">
        <v>5047</v>
      </c>
      <c r="I1440" t="s">
        <v>5018</v>
      </c>
    </row>
    <row r="1441" spans="1:9" x14ac:dyDescent="0.2">
      <c r="A1441" t="s">
        <v>5554</v>
      </c>
      <c r="B1441" t="s">
        <v>2039</v>
      </c>
      <c r="C1441" t="s">
        <v>5553</v>
      </c>
      <c r="D1441" t="s">
        <v>6389</v>
      </c>
      <c r="E1441">
        <v>1.27</v>
      </c>
      <c r="F1441" t="s">
        <v>1831</v>
      </c>
      <c r="G1441" t="s">
        <v>1831</v>
      </c>
      <c r="H1441" t="s">
        <v>5047</v>
      </c>
      <c r="I1441" t="s">
        <v>5018</v>
      </c>
    </row>
    <row r="1442" spans="1:9" x14ac:dyDescent="0.2">
      <c r="A1442" t="s">
        <v>5555</v>
      </c>
      <c r="B1442" t="s">
        <v>2040</v>
      </c>
      <c r="C1442" t="s">
        <v>5553</v>
      </c>
      <c r="D1442" t="s">
        <v>6389</v>
      </c>
      <c r="E1442">
        <v>0.81</v>
      </c>
      <c r="F1442" t="s">
        <v>1831</v>
      </c>
      <c r="G1442" t="s">
        <v>1831</v>
      </c>
      <c r="H1442" t="s">
        <v>5047</v>
      </c>
      <c r="I1442" t="s">
        <v>5018</v>
      </c>
    </row>
    <row r="1443" spans="1:9" x14ac:dyDescent="0.2">
      <c r="A1443" t="s">
        <v>5556</v>
      </c>
      <c r="B1443" t="s">
        <v>2041</v>
      </c>
      <c r="C1443" t="s">
        <v>5553</v>
      </c>
      <c r="D1443" t="s">
        <v>6389</v>
      </c>
      <c r="E1443">
        <v>0.56999999999999995</v>
      </c>
      <c r="F1443" t="s">
        <v>1831</v>
      </c>
      <c r="G1443" t="s">
        <v>1831</v>
      </c>
      <c r="H1443" t="s">
        <v>5047</v>
      </c>
      <c r="I1443" t="s">
        <v>5018</v>
      </c>
    </row>
    <row r="1444" spans="1:9" x14ac:dyDescent="0.2">
      <c r="A1444" t="s">
        <v>395</v>
      </c>
      <c r="B1444" t="s">
        <v>2038</v>
      </c>
      <c r="C1444" t="s">
        <v>2544</v>
      </c>
      <c r="D1444" t="s">
        <v>6389</v>
      </c>
      <c r="E1444">
        <v>2.15</v>
      </c>
      <c r="F1444" t="s">
        <v>1831</v>
      </c>
      <c r="G1444" t="s">
        <v>1831</v>
      </c>
      <c r="H1444" t="s">
        <v>5047</v>
      </c>
      <c r="I1444" t="s">
        <v>5018</v>
      </c>
    </row>
    <row r="1445" spans="1:9" x14ac:dyDescent="0.2">
      <c r="A1445" t="s">
        <v>396</v>
      </c>
      <c r="B1445" t="s">
        <v>2039</v>
      </c>
      <c r="C1445" t="s">
        <v>2544</v>
      </c>
      <c r="D1445" t="s">
        <v>6389</v>
      </c>
      <c r="E1445">
        <v>1.27</v>
      </c>
      <c r="F1445" t="s">
        <v>1831</v>
      </c>
      <c r="G1445" t="s">
        <v>1831</v>
      </c>
      <c r="H1445" t="s">
        <v>5047</v>
      </c>
      <c r="I1445" t="s">
        <v>5018</v>
      </c>
    </row>
    <row r="1446" spans="1:9" x14ac:dyDescent="0.2">
      <c r="A1446" t="s">
        <v>1343</v>
      </c>
      <c r="B1446" t="s">
        <v>2040</v>
      </c>
      <c r="C1446" t="s">
        <v>2544</v>
      </c>
      <c r="D1446" t="s">
        <v>6389</v>
      </c>
      <c r="E1446">
        <v>0.81</v>
      </c>
      <c r="F1446" t="s">
        <v>1831</v>
      </c>
      <c r="G1446" t="s">
        <v>1831</v>
      </c>
      <c r="H1446" t="s">
        <v>5047</v>
      </c>
      <c r="I1446" t="s">
        <v>5018</v>
      </c>
    </row>
    <row r="1447" spans="1:9" x14ac:dyDescent="0.2">
      <c r="A1447" t="s">
        <v>2545</v>
      </c>
      <c r="B1447" t="s">
        <v>2040</v>
      </c>
      <c r="C1447" t="s">
        <v>2546</v>
      </c>
      <c r="D1447" t="s">
        <v>6389</v>
      </c>
      <c r="E1447">
        <v>0.9</v>
      </c>
      <c r="F1447" t="s">
        <v>1831</v>
      </c>
      <c r="G1447" t="s">
        <v>1831</v>
      </c>
      <c r="H1447" t="s">
        <v>5047</v>
      </c>
      <c r="I1447" t="s">
        <v>5018</v>
      </c>
    </row>
    <row r="1448" spans="1:9" x14ac:dyDescent="0.2">
      <c r="A1448" t="s">
        <v>1344</v>
      </c>
      <c r="B1448" t="s">
        <v>2041</v>
      </c>
      <c r="C1448" t="s">
        <v>2544</v>
      </c>
      <c r="D1448" t="s">
        <v>6389</v>
      </c>
      <c r="E1448">
        <v>0.56999999999999995</v>
      </c>
      <c r="F1448" t="s">
        <v>1831</v>
      </c>
      <c r="G1448" t="s">
        <v>1831</v>
      </c>
      <c r="H1448" t="s">
        <v>5047</v>
      </c>
      <c r="I1448" t="s">
        <v>5018</v>
      </c>
    </row>
    <row r="1449" spans="1:9" x14ac:dyDescent="0.2">
      <c r="A1449" t="s">
        <v>2547</v>
      </c>
      <c r="B1449" t="s">
        <v>2041</v>
      </c>
      <c r="C1449" t="s">
        <v>2546</v>
      </c>
      <c r="D1449" t="s">
        <v>6389</v>
      </c>
      <c r="E1449">
        <v>0.68</v>
      </c>
      <c r="F1449" t="s">
        <v>1831</v>
      </c>
      <c r="G1449" t="s">
        <v>1831</v>
      </c>
      <c r="H1449" t="s">
        <v>5047</v>
      </c>
      <c r="I1449" t="s">
        <v>5018</v>
      </c>
    </row>
    <row r="1450" spans="1:9" x14ac:dyDescent="0.2">
      <c r="A1450" t="s">
        <v>2548</v>
      </c>
      <c r="B1450" t="s">
        <v>2531</v>
      </c>
      <c r="C1450" t="s">
        <v>2448</v>
      </c>
      <c r="D1450" t="s">
        <v>6389</v>
      </c>
      <c r="E1450">
        <v>5.48</v>
      </c>
      <c r="F1450" t="s">
        <v>1831</v>
      </c>
      <c r="G1450" t="s">
        <v>1831</v>
      </c>
      <c r="H1450" t="s">
        <v>5048</v>
      </c>
      <c r="I1450" t="s">
        <v>5018</v>
      </c>
    </row>
    <row r="1451" spans="1:9" x14ac:dyDescent="0.2">
      <c r="A1451" t="s">
        <v>2549</v>
      </c>
      <c r="B1451" t="s">
        <v>2531</v>
      </c>
      <c r="C1451" t="s">
        <v>2441</v>
      </c>
      <c r="D1451" t="s">
        <v>6389</v>
      </c>
      <c r="E1451">
        <v>6.54</v>
      </c>
      <c r="F1451" t="s">
        <v>1831</v>
      </c>
      <c r="G1451" t="s">
        <v>1831</v>
      </c>
      <c r="H1451" t="s">
        <v>5048</v>
      </c>
      <c r="I1451" t="s">
        <v>5018</v>
      </c>
    </row>
    <row r="1452" spans="1:9" x14ac:dyDescent="0.2">
      <c r="A1452" t="s">
        <v>2550</v>
      </c>
      <c r="B1452" t="s">
        <v>2531</v>
      </c>
      <c r="C1452" t="s">
        <v>2432</v>
      </c>
      <c r="D1452" t="s">
        <v>6389</v>
      </c>
      <c r="E1452">
        <v>7.49</v>
      </c>
      <c r="F1452" t="s">
        <v>1831</v>
      </c>
      <c r="G1452" t="s">
        <v>1831</v>
      </c>
      <c r="H1452" t="s">
        <v>5048</v>
      </c>
      <c r="I1452" t="s">
        <v>5018</v>
      </c>
    </row>
    <row r="1453" spans="1:9" x14ac:dyDescent="0.2">
      <c r="A1453" t="s">
        <v>2551</v>
      </c>
      <c r="B1453" t="s">
        <v>2531</v>
      </c>
      <c r="C1453" t="s">
        <v>2436</v>
      </c>
      <c r="D1453" t="s">
        <v>6389</v>
      </c>
      <c r="E1453">
        <v>9.2899999999999991</v>
      </c>
      <c r="F1453" t="s">
        <v>1831</v>
      </c>
      <c r="G1453" t="s">
        <v>1831</v>
      </c>
      <c r="H1453" t="s">
        <v>5048</v>
      </c>
      <c r="I1453" t="s">
        <v>5018</v>
      </c>
    </row>
    <row r="1454" spans="1:9" x14ac:dyDescent="0.2">
      <c r="A1454" t="s">
        <v>2552</v>
      </c>
      <c r="B1454" t="s">
        <v>2532</v>
      </c>
      <c r="C1454" t="s">
        <v>2448</v>
      </c>
      <c r="D1454" t="s">
        <v>6389</v>
      </c>
      <c r="E1454">
        <v>2.74</v>
      </c>
      <c r="F1454" t="s">
        <v>1831</v>
      </c>
      <c r="G1454" t="s">
        <v>1831</v>
      </c>
      <c r="H1454" t="s">
        <v>5048</v>
      </c>
      <c r="I1454" t="s">
        <v>5018</v>
      </c>
    </row>
    <row r="1455" spans="1:9" x14ac:dyDescent="0.2">
      <c r="A1455" t="s">
        <v>2553</v>
      </c>
      <c r="B1455" t="s">
        <v>2532</v>
      </c>
      <c r="C1455" t="s">
        <v>2441</v>
      </c>
      <c r="D1455" t="s">
        <v>6389</v>
      </c>
      <c r="E1455">
        <v>2.93</v>
      </c>
      <c r="F1455" t="s">
        <v>1831</v>
      </c>
      <c r="G1455" t="s">
        <v>1831</v>
      </c>
      <c r="H1455" t="s">
        <v>5048</v>
      </c>
      <c r="I1455" t="s">
        <v>5018</v>
      </c>
    </row>
    <row r="1456" spans="1:9" x14ac:dyDescent="0.2">
      <c r="A1456" t="s">
        <v>2554</v>
      </c>
      <c r="B1456" t="s">
        <v>2532</v>
      </c>
      <c r="C1456" t="s">
        <v>2432</v>
      </c>
      <c r="D1456" t="s">
        <v>6389</v>
      </c>
      <c r="E1456">
        <v>4.08</v>
      </c>
      <c r="F1456" t="s">
        <v>1831</v>
      </c>
      <c r="G1456" t="s">
        <v>1831</v>
      </c>
      <c r="H1456" t="s">
        <v>5048</v>
      </c>
      <c r="I1456" t="s">
        <v>5018</v>
      </c>
    </row>
    <row r="1457" spans="1:9" x14ac:dyDescent="0.2">
      <c r="A1457" t="s">
        <v>2555</v>
      </c>
      <c r="B1457" t="s">
        <v>2532</v>
      </c>
      <c r="C1457" t="s">
        <v>2436</v>
      </c>
      <c r="D1457" t="s">
        <v>6389</v>
      </c>
      <c r="E1457">
        <v>4.8</v>
      </c>
      <c r="F1457" t="s">
        <v>1831</v>
      </c>
      <c r="G1457" t="s">
        <v>1831</v>
      </c>
      <c r="H1457" t="s">
        <v>5048</v>
      </c>
      <c r="I1457" t="s">
        <v>5018</v>
      </c>
    </row>
    <row r="1458" spans="1:9" x14ac:dyDescent="0.2">
      <c r="A1458" t="s">
        <v>2556</v>
      </c>
      <c r="B1458" t="s">
        <v>2533</v>
      </c>
      <c r="C1458" t="s">
        <v>2448</v>
      </c>
      <c r="D1458" t="s">
        <v>6389</v>
      </c>
      <c r="E1458">
        <v>2.12</v>
      </c>
      <c r="F1458" t="s">
        <v>1831</v>
      </c>
      <c r="G1458" t="s">
        <v>1831</v>
      </c>
      <c r="H1458" t="s">
        <v>5048</v>
      </c>
      <c r="I1458" t="s">
        <v>5018</v>
      </c>
    </row>
    <row r="1459" spans="1:9" x14ac:dyDescent="0.2">
      <c r="A1459" t="s">
        <v>2557</v>
      </c>
      <c r="B1459" t="s">
        <v>2533</v>
      </c>
      <c r="C1459" t="s">
        <v>2441</v>
      </c>
      <c r="D1459" t="s">
        <v>6389</v>
      </c>
      <c r="E1459">
        <v>2.4300000000000002</v>
      </c>
      <c r="F1459" t="s">
        <v>1831</v>
      </c>
      <c r="G1459" t="s">
        <v>1831</v>
      </c>
      <c r="H1459" t="s">
        <v>5048</v>
      </c>
      <c r="I1459" t="s">
        <v>5018</v>
      </c>
    </row>
    <row r="1460" spans="1:9" x14ac:dyDescent="0.2">
      <c r="A1460" t="s">
        <v>2558</v>
      </c>
      <c r="B1460" t="s">
        <v>2533</v>
      </c>
      <c r="C1460" t="s">
        <v>2432</v>
      </c>
      <c r="D1460" t="s">
        <v>6389</v>
      </c>
      <c r="E1460">
        <v>3.22</v>
      </c>
      <c r="F1460" t="s">
        <v>1831</v>
      </c>
      <c r="G1460" t="s">
        <v>1831</v>
      </c>
      <c r="H1460" t="s">
        <v>5048</v>
      </c>
      <c r="I1460" t="s">
        <v>5018</v>
      </c>
    </row>
    <row r="1461" spans="1:9" x14ac:dyDescent="0.2">
      <c r="A1461" t="s">
        <v>2559</v>
      </c>
      <c r="B1461" t="s">
        <v>2533</v>
      </c>
      <c r="C1461" t="s">
        <v>2560</v>
      </c>
      <c r="D1461" t="s">
        <v>6389</v>
      </c>
      <c r="E1461">
        <v>4.09</v>
      </c>
      <c r="F1461" t="s">
        <v>1831</v>
      </c>
      <c r="G1461" t="s">
        <v>1831</v>
      </c>
      <c r="H1461" t="s">
        <v>5048</v>
      </c>
      <c r="I1461" t="s">
        <v>5018</v>
      </c>
    </row>
    <row r="1462" spans="1:9" x14ac:dyDescent="0.2">
      <c r="A1462" t="s">
        <v>2561</v>
      </c>
      <c r="B1462" t="s">
        <v>2533</v>
      </c>
      <c r="C1462" t="s">
        <v>2436</v>
      </c>
      <c r="D1462" t="s">
        <v>6389</v>
      </c>
      <c r="E1462">
        <v>4.09</v>
      </c>
      <c r="F1462" t="s">
        <v>1831</v>
      </c>
      <c r="G1462" t="s">
        <v>1831</v>
      </c>
      <c r="H1462" t="s">
        <v>5048</v>
      </c>
      <c r="I1462" t="s">
        <v>5018</v>
      </c>
    </row>
    <row r="1463" spans="1:9" x14ac:dyDescent="0.2">
      <c r="A1463" t="s">
        <v>2562</v>
      </c>
      <c r="B1463" t="s">
        <v>2534</v>
      </c>
      <c r="C1463" t="s">
        <v>2448</v>
      </c>
      <c r="D1463" t="s">
        <v>6389</v>
      </c>
      <c r="E1463">
        <v>1.88</v>
      </c>
      <c r="F1463" t="s">
        <v>1831</v>
      </c>
      <c r="G1463" t="s">
        <v>1831</v>
      </c>
      <c r="H1463" t="s">
        <v>5048</v>
      </c>
      <c r="I1463" t="s">
        <v>5018</v>
      </c>
    </row>
    <row r="1464" spans="1:9" x14ac:dyDescent="0.2">
      <c r="A1464" t="s">
        <v>2563</v>
      </c>
      <c r="B1464" t="s">
        <v>2534</v>
      </c>
      <c r="C1464" t="s">
        <v>2441</v>
      </c>
      <c r="D1464" t="s">
        <v>6389</v>
      </c>
      <c r="E1464">
        <v>2.14</v>
      </c>
      <c r="F1464" t="s">
        <v>1831</v>
      </c>
      <c r="G1464" t="s">
        <v>1831</v>
      </c>
      <c r="H1464" t="s">
        <v>5048</v>
      </c>
      <c r="I1464" t="s">
        <v>5018</v>
      </c>
    </row>
    <row r="1465" spans="1:9" x14ac:dyDescent="0.2">
      <c r="A1465" t="s">
        <v>2564</v>
      </c>
      <c r="B1465" t="s">
        <v>2534</v>
      </c>
      <c r="C1465" t="s">
        <v>2432</v>
      </c>
      <c r="D1465" t="s">
        <v>6389</v>
      </c>
      <c r="E1465">
        <v>2.79</v>
      </c>
      <c r="F1465" t="s">
        <v>1831</v>
      </c>
      <c r="G1465" t="s">
        <v>1831</v>
      </c>
      <c r="H1465" t="s">
        <v>5048</v>
      </c>
      <c r="I1465" t="s">
        <v>5018</v>
      </c>
    </row>
    <row r="1466" spans="1:9" x14ac:dyDescent="0.2">
      <c r="A1466" t="s">
        <v>2565</v>
      </c>
      <c r="B1466" t="s">
        <v>2534</v>
      </c>
      <c r="C1466" t="s">
        <v>2436</v>
      </c>
      <c r="D1466" t="s">
        <v>6389</v>
      </c>
      <c r="E1466">
        <v>3.2</v>
      </c>
      <c r="F1466" t="s">
        <v>1831</v>
      </c>
      <c r="G1466" t="s">
        <v>1831</v>
      </c>
      <c r="H1466" t="s">
        <v>5048</v>
      </c>
      <c r="I1466" t="s">
        <v>5018</v>
      </c>
    </row>
    <row r="1467" spans="1:9" x14ac:dyDescent="0.2">
      <c r="A1467" t="s">
        <v>2566</v>
      </c>
      <c r="B1467" t="s">
        <v>2535</v>
      </c>
      <c r="C1467" t="s">
        <v>2448</v>
      </c>
      <c r="D1467" t="s">
        <v>6389</v>
      </c>
      <c r="E1467">
        <v>1.29</v>
      </c>
      <c r="F1467" t="s">
        <v>1831</v>
      </c>
      <c r="G1467" t="s">
        <v>1831</v>
      </c>
      <c r="H1467" t="s">
        <v>5048</v>
      </c>
      <c r="I1467" t="s">
        <v>5018</v>
      </c>
    </row>
    <row r="1468" spans="1:9" x14ac:dyDescent="0.2">
      <c r="A1468" t="s">
        <v>2567</v>
      </c>
      <c r="B1468" t="s">
        <v>2535</v>
      </c>
      <c r="C1468" t="s">
        <v>2441</v>
      </c>
      <c r="D1468" t="s">
        <v>6389</v>
      </c>
      <c r="E1468">
        <v>1.53</v>
      </c>
      <c r="F1468" t="s">
        <v>1831</v>
      </c>
      <c r="G1468" t="s">
        <v>1831</v>
      </c>
      <c r="H1468" t="s">
        <v>5048</v>
      </c>
      <c r="I1468" t="s">
        <v>5018</v>
      </c>
    </row>
    <row r="1469" spans="1:9" x14ac:dyDescent="0.2">
      <c r="A1469" t="s">
        <v>2568</v>
      </c>
      <c r="B1469" t="s">
        <v>2535</v>
      </c>
      <c r="C1469" t="s">
        <v>2432</v>
      </c>
      <c r="D1469" t="s">
        <v>6389</v>
      </c>
      <c r="E1469">
        <v>2.33</v>
      </c>
      <c r="F1469" t="s">
        <v>1831</v>
      </c>
      <c r="G1469" t="s">
        <v>1831</v>
      </c>
      <c r="H1469" t="s">
        <v>5048</v>
      </c>
      <c r="I1469" t="s">
        <v>5018</v>
      </c>
    </row>
    <row r="1470" spans="1:9" x14ac:dyDescent="0.2">
      <c r="A1470" t="s">
        <v>2569</v>
      </c>
      <c r="B1470" t="s">
        <v>2535</v>
      </c>
      <c r="C1470" t="s">
        <v>2436</v>
      </c>
      <c r="D1470" t="s">
        <v>6389</v>
      </c>
      <c r="E1470">
        <v>2.66</v>
      </c>
      <c r="F1470" t="s">
        <v>1831</v>
      </c>
      <c r="G1470" t="s">
        <v>1831</v>
      </c>
      <c r="H1470" t="s">
        <v>5048</v>
      </c>
      <c r="I1470" t="s">
        <v>5018</v>
      </c>
    </row>
    <row r="1471" spans="1:9" x14ac:dyDescent="0.2">
      <c r="A1471" t="s">
        <v>2570</v>
      </c>
      <c r="B1471" t="s">
        <v>2536</v>
      </c>
      <c r="C1471" t="s">
        <v>2448</v>
      </c>
      <c r="D1471" t="s">
        <v>6389</v>
      </c>
      <c r="E1471">
        <v>1.05</v>
      </c>
      <c r="F1471" t="s">
        <v>1831</v>
      </c>
      <c r="G1471" t="s">
        <v>1831</v>
      </c>
      <c r="H1471" t="s">
        <v>5048</v>
      </c>
      <c r="I1471" t="s">
        <v>5018</v>
      </c>
    </row>
    <row r="1472" spans="1:9" x14ac:dyDescent="0.2">
      <c r="A1472" t="s">
        <v>6236</v>
      </c>
      <c r="B1472" t="s">
        <v>2536</v>
      </c>
      <c r="C1472" t="s">
        <v>6237</v>
      </c>
      <c r="D1472" t="s">
        <v>6389</v>
      </c>
      <c r="E1472">
        <v>1.1499999999999999</v>
      </c>
      <c r="F1472" t="s">
        <v>1831</v>
      </c>
      <c r="G1472" t="s">
        <v>1831</v>
      </c>
      <c r="H1472" t="s">
        <v>5048</v>
      </c>
      <c r="I1472" t="s">
        <v>5018</v>
      </c>
    </row>
    <row r="1473" spans="1:9" x14ac:dyDescent="0.2">
      <c r="A1473" t="s">
        <v>2571</v>
      </c>
      <c r="B1473" t="s">
        <v>2536</v>
      </c>
      <c r="C1473" t="s">
        <v>2441</v>
      </c>
      <c r="D1473" t="s">
        <v>6389</v>
      </c>
      <c r="E1473">
        <v>1.1499999999999999</v>
      </c>
      <c r="F1473" t="s">
        <v>1831</v>
      </c>
      <c r="G1473" t="s">
        <v>1831</v>
      </c>
      <c r="H1473" t="s">
        <v>5048</v>
      </c>
      <c r="I1473" t="s">
        <v>5018</v>
      </c>
    </row>
    <row r="1474" spans="1:9" x14ac:dyDescent="0.2">
      <c r="A1474" t="s">
        <v>4599</v>
      </c>
      <c r="B1474" t="s">
        <v>2536</v>
      </c>
      <c r="C1474" t="s">
        <v>4600</v>
      </c>
      <c r="D1474" t="s">
        <v>6389</v>
      </c>
      <c r="E1474">
        <v>1.1499999999999999</v>
      </c>
      <c r="F1474" t="s">
        <v>1831</v>
      </c>
      <c r="G1474" t="s">
        <v>1831</v>
      </c>
      <c r="H1474" t="s">
        <v>5048</v>
      </c>
      <c r="I1474" t="s">
        <v>5018</v>
      </c>
    </row>
    <row r="1475" spans="1:9" x14ac:dyDescent="0.2">
      <c r="A1475" t="s">
        <v>5585</v>
      </c>
      <c r="B1475" t="s">
        <v>2537</v>
      </c>
      <c r="C1475" t="s">
        <v>5557</v>
      </c>
      <c r="D1475" t="s">
        <v>6389</v>
      </c>
      <c r="E1475">
        <v>2.62</v>
      </c>
      <c r="F1475" t="s">
        <v>1831</v>
      </c>
      <c r="G1475" t="s">
        <v>1831</v>
      </c>
      <c r="H1475" t="s">
        <v>5048</v>
      </c>
      <c r="I1475" t="s">
        <v>5018</v>
      </c>
    </row>
    <row r="1476" spans="1:9" x14ac:dyDescent="0.2">
      <c r="A1476" t="s">
        <v>5558</v>
      </c>
      <c r="B1476" t="s">
        <v>2537</v>
      </c>
      <c r="C1476" t="s">
        <v>5559</v>
      </c>
      <c r="D1476" t="s">
        <v>6389</v>
      </c>
      <c r="E1476">
        <v>2.62</v>
      </c>
      <c r="F1476" t="s">
        <v>1831</v>
      </c>
      <c r="G1476" t="s">
        <v>1831</v>
      </c>
      <c r="H1476" t="s">
        <v>5048</v>
      </c>
      <c r="I1476" t="s">
        <v>5018</v>
      </c>
    </row>
    <row r="1477" spans="1:9" x14ac:dyDescent="0.2">
      <c r="A1477" t="s">
        <v>5560</v>
      </c>
      <c r="B1477" t="s">
        <v>2539</v>
      </c>
      <c r="C1477" t="s">
        <v>5557</v>
      </c>
      <c r="D1477" t="s">
        <v>6389</v>
      </c>
      <c r="E1477">
        <v>1.32</v>
      </c>
      <c r="F1477" t="s">
        <v>1831</v>
      </c>
      <c r="G1477" t="s">
        <v>1831</v>
      </c>
      <c r="H1477" t="s">
        <v>5048</v>
      </c>
      <c r="I1477" t="s">
        <v>5018</v>
      </c>
    </row>
    <row r="1478" spans="1:9" x14ac:dyDescent="0.2">
      <c r="A1478" t="s">
        <v>5561</v>
      </c>
      <c r="B1478" t="s">
        <v>2539</v>
      </c>
      <c r="C1478" t="s">
        <v>5559</v>
      </c>
      <c r="D1478" t="s">
        <v>6389</v>
      </c>
      <c r="E1478">
        <v>1.32</v>
      </c>
      <c r="F1478" t="s">
        <v>1831</v>
      </c>
      <c r="G1478" t="s">
        <v>1831</v>
      </c>
      <c r="H1478" t="s">
        <v>5048</v>
      </c>
      <c r="I1478" t="s">
        <v>5018</v>
      </c>
    </row>
    <row r="1479" spans="1:9" x14ac:dyDescent="0.2">
      <c r="A1479" t="s">
        <v>5562</v>
      </c>
      <c r="B1479" t="s">
        <v>2540</v>
      </c>
      <c r="C1479" t="s">
        <v>5557</v>
      </c>
      <c r="D1479" t="s">
        <v>6389</v>
      </c>
      <c r="E1479">
        <v>1.01</v>
      </c>
      <c r="F1479" t="s">
        <v>1831</v>
      </c>
      <c r="G1479" t="s">
        <v>1831</v>
      </c>
      <c r="H1479" t="s">
        <v>5048</v>
      </c>
      <c r="I1479" t="s">
        <v>5018</v>
      </c>
    </row>
    <row r="1480" spans="1:9" x14ac:dyDescent="0.2">
      <c r="A1480" t="s">
        <v>5563</v>
      </c>
      <c r="B1480" t="s">
        <v>2540</v>
      </c>
      <c r="C1480" t="s">
        <v>5559</v>
      </c>
      <c r="D1480" t="s">
        <v>6389</v>
      </c>
      <c r="E1480">
        <v>1.01</v>
      </c>
      <c r="F1480" t="s">
        <v>1831</v>
      </c>
      <c r="G1480" t="s">
        <v>1831</v>
      </c>
      <c r="H1480" t="s">
        <v>5048</v>
      </c>
      <c r="I1480" t="s">
        <v>5018</v>
      </c>
    </row>
    <row r="1481" spans="1:9" x14ac:dyDescent="0.2">
      <c r="A1481" t="s">
        <v>5564</v>
      </c>
      <c r="B1481" t="s">
        <v>2541</v>
      </c>
      <c r="C1481" t="s">
        <v>5557</v>
      </c>
      <c r="D1481" t="s">
        <v>6389</v>
      </c>
      <c r="E1481">
        <v>0.86</v>
      </c>
      <c r="F1481" t="s">
        <v>1831</v>
      </c>
      <c r="G1481" t="s">
        <v>1831</v>
      </c>
      <c r="H1481" t="s">
        <v>5048</v>
      </c>
      <c r="I1481" t="s">
        <v>5018</v>
      </c>
    </row>
    <row r="1482" spans="1:9" x14ac:dyDescent="0.2">
      <c r="A1482" t="s">
        <v>5565</v>
      </c>
      <c r="B1482" t="s">
        <v>2541</v>
      </c>
      <c r="C1482" t="s">
        <v>5559</v>
      </c>
      <c r="D1482" t="s">
        <v>6389</v>
      </c>
      <c r="E1482">
        <v>0.86</v>
      </c>
      <c r="F1482" t="s">
        <v>1831</v>
      </c>
      <c r="G1482" t="s">
        <v>1831</v>
      </c>
      <c r="H1482" t="s">
        <v>5048</v>
      </c>
      <c r="I1482" t="s">
        <v>5018</v>
      </c>
    </row>
    <row r="1483" spans="1:9" x14ac:dyDescent="0.2">
      <c r="A1483" t="s">
        <v>5586</v>
      </c>
      <c r="B1483" t="s">
        <v>2541</v>
      </c>
      <c r="C1483" t="s">
        <v>5532</v>
      </c>
      <c r="D1483" t="s">
        <v>6389</v>
      </c>
      <c r="E1483">
        <v>0.86</v>
      </c>
      <c r="F1483" t="s">
        <v>1831</v>
      </c>
      <c r="G1483" t="s">
        <v>1831</v>
      </c>
      <c r="H1483" t="s">
        <v>5048</v>
      </c>
      <c r="I1483" t="s">
        <v>5018</v>
      </c>
    </row>
    <row r="1484" spans="1:9" x14ac:dyDescent="0.2">
      <c r="A1484" t="s">
        <v>5566</v>
      </c>
      <c r="B1484" t="s">
        <v>2542</v>
      </c>
      <c r="C1484" t="s">
        <v>5557</v>
      </c>
      <c r="D1484" t="s">
        <v>6389</v>
      </c>
      <c r="E1484">
        <v>0.7</v>
      </c>
      <c r="F1484" t="s">
        <v>1831</v>
      </c>
      <c r="G1484" t="s">
        <v>1831</v>
      </c>
      <c r="H1484" t="s">
        <v>5048</v>
      </c>
      <c r="I1484" t="s">
        <v>5018</v>
      </c>
    </row>
    <row r="1485" spans="1:9" x14ac:dyDescent="0.2">
      <c r="A1485" t="s">
        <v>5567</v>
      </c>
      <c r="B1485" t="s">
        <v>2542</v>
      </c>
      <c r="C1485" t="s">
        <v>5524</v>
      </c>
      <c r="D1485" t="s">
        <v>6389</v>
      </c>
      <c r="E1485">
        <v>0.7</v>
      </c>
      <c r="F1485" t="s">
        <v>1831</v>
      </c>
      <c r="G1485" t="s">
        <v>1831</v>
      </c>
      <c r="H1485" t="s">
        <v>5048</v>
      </c>
      <c r="I1485" t="s">
        <v>5018</v>
      </c>
    </row>
    <row r="1486" spans="1:9" x14ac:dyDescent="0.2">
      <c r="A1486" t="s">
        <v>5568</v>
      </c>
      <c r="B1486" t="s">
        <v>2542</v>
      </c>
      <c r="C1486" t="s">
        <v>5526</v>
      </c>
      <c r="D1486" t="s">
        <v>6389</v>
      </c>
      <c r="E1486">
        <v>0.7</v>
      </c>
      <c r="F1486" t="s">
        <v>1831</v>
      </c>
      <c r="G1486" t="s">
        <v>1831</v>
      </c>
      <c r="H1486" t="s">
        <v>5048</v>
      </c>
      <c r="I1486" t="s">
        <v>5018</v>
      </c>
    </row>
    <row r="1487" spans="1:9" x14ac:dyDescent="0.2">
      <c r="A1487" t="s">
        <v>5569</v>
      </c>
      <c r="B1487" t="s">
        <v>2542</v>
      </c>
      <c r="C1487" t="s">
        <v>5559</v>
      </c>
      <c r="D1487" t="s">
        <v>6389</v>
      </c>
      <c r="E1487">
        <v>0.7</v>
      </c>
      <c r="F1487" t="s">
        <v>1831</v>
      </c>
      <c r="G1487" t="s">
        <v>1831</v>
      </c>
      <c r="H1487" t="s">
        <v>5048</v>
      </c>
      <c r="I1487" t="s">
        <v>5018</v>
      </c>
    </row>
    <row r="1488" spans="1:9" x14ac:dyDescent="0.2">
      <c r="A1488" t="s">
        <v>5570</v>
      </c>
      <c r="B1488" t="s">
        <v>2542</v>
      </c>
      <c r="C1488" t="s">
        <v>5528</v>
      </c>
      <c r="D1488" t="s">
        <v>6389</v>
      </c>
      <c r="E1488">
        <v>0.7</v>
      </c>
      <c r="F1488" t="s">
        <v>1831</v>
      </c>
      <c r="G1488" t="s">
        <v>1831</v>
      </c>
      <c r="H1488" t="s">
        <v>5048</v>
      </c>
      <c r="I1488" t="s">
        <v>5018</v>
      </c>
    </row>
    <row r="1489" spans="1:9" x14ac:dyDescent="0.2">
      <c r="A1489" t="s">
        <v>5571</v>
      </c>
      <c r="B1489" t="s">
        <v>2542</v>
      </c>
      <c r="C1489" t="s">
        <v>5530</v>
      </c>
      <c r="D1489" t="s">
        <v>6389</v>
      </c>
      <c r="E1489">
        <v>0.7</v>
      </c>
      <c r="F1489" t="s">
        <v>1831</v>
      </c>
      <c r="G1489" t="s">
        <v>1831</v>
      </c>
      <c r="H1489" t="s">
        <v>5048</v>
      </c>
      <c r="I1489" t="s">
        <v>5018</v>
      </c>
    </row>
    <row r="1490" spans="1:9" x14ac:dyDescent="0.2">
      <c r="A1490" t="s">
        <v>5572</v>
      </c>
      <c r="B1490" t="s">
        <v>2542</v>
      </c>
      <c r="C1490" t="s">
        <v>5532</v>
      </c>
      <c r="D1490" t="s">
        <v>6389</v>
      </c>
      <c r="E1490">
        <v>0.7</v>
      </c>
      <c r="F1490" t="s">
        <v>1831</v>
      </c>
      <c r="G1490" t="s">
        <v>1831</v>
      </c>
      <c r="H1490" t="s">
        <v>5048</v>
      </c>
      <c r="I1490" t="s">
        <v>5018</v>
      </c>
    </row>
    <row r="1491" spans="1:9" x14ac:dyDescent="0.2">
      <c r="A1491" t="s">
        <v>5587</v>
      </c>
      <c r="B1491" t="s">
        <v>2543</v>
      </c>
      <c r="C1491" t="s">
        <v>5557</v>
      </c>
      <c r="D1491" t="s">
        <v>6389</v>
      </c>
      <c r="E1491">
        <v>0.59</v>
      </c>
      <c r="F1491" t="s">
        <v>1831</v>
      </c>
      <c r="G1491" t="s">
        <v>1831</v>
      </c>
      <c r="H1491" t="s">
        <v>5048</v>
      </c>
      <c r="I1491" t="s">
        <v>5018</v>
      </c>
    </row>
    <row r="1492" spans="1:9" x14ac:dyDescent="0.2">
      <c r="A1492" t="s">
        <v>5573</v>
      </c>
      <c r="B1492" t="s">
        <v>2543</v>
      </c>
      <c r="C1492" t="s">
        <v>5524</v>
      </c>
      <c r="D1492" t="s">
        <v>6389</v>
      </c>
      <c r="E1492">
        <v>0.59</v>
      </c>
      <c r="F1492" t="s">
        <v>1831</v>
      </c>
      <c r="G1492" t="s">
        <v>1831</v>
      </c>
      <c r="H1492" t="s">
        <v>5048</v>
      </c>
      <c r="I1492" t="s">
        <v>5018</v>
      </c>
    </row>
    <row r="1493" spans="1:9" x14ac:dyDescent="0.2">
      <c r="A1493" t="s">
        <v>5574</v>
      </c>
      <c r="B1493" t="s">
        <v>2543</v>
      </c>
      <c r="C1493" t="s">
        <v>5526</v>
      </c>
      <c r="D1493" t="s">
        <v>6389</v>
      </c>
      <c r="E1493">
        <v>0.59</v>
      </c>
      <c r="F1493" t="s">
        <v>1831</v>
      </c>
      <c r="G1493" t="s">
        <v>1831</v>
      </c>
      <c r="H1493" t="s">
        <v>5048</v>
      </c>
      <c r="I1493" t="s">
        <v>5018</v>
      </c>
    </row>
    <row r="1494" spans="1:9" x14ac:dyDescent="0.2">
      <c r="A1494" t="s">
        <v>5575</v>
      </c>
      <c r="B1494" t="s">
        <v>2543</v>
      </c>
      <c r="C1494" t="s">
        <v>5559</v>
      </c>
      <c r="D1494" t="s">
        <v>6389</v>
      </c>
      <c r="E1494">
        <v>0.59</v>
      </c>
      <c r="F1494" t="s">
        <v>1831</v>
      </c>
      <c r="G1494" t="s">
        <v>1831</v>
      </c>
      <c r="H1494" t="s">
        <v>5048</v>
      </c>
      <c r="I1494" t="s">
        <v>5018</v>
      </c>
    </row>
    <row r="1495" spans="1:9" x14ac:dyDescent="0.2">
      <c r="A1495" t="s">
        <v>5576</v>
      </c>
      <c r="B1495" t="s">
        <v>2543</v>
      </c>
      <c r="C1495" t="s">
        <v>5528</v>
      </c>
      <c r="D1495" t="s">
        <v>6389</v>
      </c>
      <c r="E1495">
        <v>0.59</v>
      </c>
      <c r="F1495" t="s">
        <v>1831</v>
      </c>
      <c r="G1495" t="s">
        <v>1831</v>
      </c>
      <c r="H1495" t="s">
        <v>5048</v>
      </c>
      <c r="I1495" t="s">
        <v>5018</v>
      </c>
    </row>
    <row r="1496" spans="1:9" x14ac:dyDescent="0.2">
      <c r="A1496" t="s">
        <v>5577</v>
      </c>
      <c r="B1496" t="s">
        <v>2543</v>
      </c>
      <c r="C1496" t="s">
        <v>5530</v>
      </c>
      <c r="D1496" t="s">
        <v>6389</v>
      </c>
      <c r="E1496">
        <v>0.59</v>
      </c>
      <c r="F1496" t="s">
        <v>1831</v>
      </c>
      <c r="G1496" t="s">
        <v>1831</v>
      </c>
      <c r="H1496" t="s">
        <v>5048</v>
      </c>
      <c r="I1496" t="s">
        <v>5018</v>
      </c>
    </row>
    <row r="1497" spans="1:9" x14ac:dyDescent="0.2">
      <c r="A1497" t="s">
        <v>5578</v>
      </c>
      <c r="B1497" t="s">
        <v>2543</v>
      </c>
      <c r="C1497" t="s">
        <v>5532</v>
      </c>
      <c r="D1497" t="s">
        <v>6389</v>
      </c>
      <c r="E1497">
        <v>0.59</v>
      </c>
      <c r="F1497" t="s">
        <v>1831</v>
      </c>
      <c r="G1497" t="s">
        <v>1831</v>
      </c>
      <c r="H1497" t="s">
        <v>5048</v>
      </c>
      <c r="I1497" t="s">
        <v>5018</v>
      </c>
    </row>
    <row r="1498" spans="1:9" x14ac:dyDescent="0.2">
      <c r="A1498" t="s">
        <v>2572</v>
      </c>
      <c r="B1498" t="s">
        <v>2537</v>
      </c>
      <c r="C1498" t="s">
        <v>2372</v>
      </c>
      <c r="D1498" t="s">
        <v>6389</v>
      </c>
      <c r="E1498">
        <v>2.62</v>
      </c>
      <c r="F1498" t="s">
        <v>1831</v>
      </c>
      <c r="G1498" t="s">
        <v>1831</v>
      </c>
      <c r="H1498" t="s">
        <v>5048</v>
      </c>
      <c r="I1498" t="s">
        <v>5018</v>
      </c>
    </row>
    <row r="1499" spans="1:9" x14ac:dyDescent="0.2">
      <c r="A1499" t="s">
        <v>2573</v>
      </c>
      <c r="B1499" t="s">
        <v>2537</v>
      </c>
      <c r="C1499" t="s">
        <v>2374</v>
      </c>
      <c r="D1499" t="s">
        <v>6389</v>
      </c>
      <c r="E1499">
        <v>2.62</v>
      </c>
      <c r="F1499" t="s">
        <v>1831</v>
      </c>
      <c r="G1499" t="s">
        <v>1831</v>
      </c>
      <c r="H1499" t="s">
        <v>5048</v>
      </c>
      <c r="I1499" t="s">
        <v>5018</v>
      </c>
    </row>
    <row r="1500" spans="1:9" x14ac:dyDescent="0.2">
      <c r="A1500" t="s">
        <v>5420</v>
      </c>
      <c r="B1500" t="s">
        <v>2537</v>
      </c>
      <c r="C1500" t="s">
        <v>5421</v>
      </c>
      <c r="D1500" t="s">
        <v>6389</v>
      </c>
      <c r="E1500">
        <v>2.62</v>
      </c>
      <c r="F1500" t="s">
        <v>1831</v>
      </c>
      <c r="G1500" t="s">
        <v>1831</v>
      </c>
      <c r="H1500" t="s">
        <v>5048</v>
      </c>
      <c r="I1500" t="s">
        <v>5018</v>
      </c>
    </row>
    <row r="1501" spans="1:9" x14ac:dyDescent="0.2">
      <c r="A1501" t="s">
        <v>2574</v>
      </c>
      <c r="B1501" t="s">
        <v>2537</v>
      </c>
      <c r="C1501" t="s">
        <v>2484</v>
      </c>
      <c r="D1501" t="s">
        <v>6389</v>
      </c>
      <c r="E1501">
        <v>2.62</v>
      </c>
      <c r="F1501" t="s">
        <v>1831</v>
      </c>
      <c r="G1501" t="s">
        <v>1831</v>
      </c>
      <c r="H1501" t="s">
        <v>5048</v>
      </c>
      <c r="I1501" t="s">
        <v>5018</v>
      </c>
    </row>
    <row r="1502" spans="1:9" x14ac:dyDescent="0.2">
      <c r="A1502" t="s">
        <v>2575</v>
      </c>
      <c r="B1502" t="s">
        <v>2537</v>
      </c>
      <c r="C1502" t="s">
        <v>2376</v>
      </c>
      <c r="D1502" t="s">
        <v>6389</v>
      </c>
      <c r="E1502">
        <v>2.62</v>
      </c>
      <c r="F1502" t="s">
        <v>1831</v>
      </c>
      <c r="G1502" t="s">
        <v>1831</v>
      </c>
      <c r="H1502" t="s">
        <v>5048</v>
      </c>
      <c r="I1502" t="s">
        <v>5018</v>
      </c>
    </row>
    <row r="1503" spans="1:9" x14ac:dyDescent="0.2">
      <c r="A1503" t="s">
        <v>2576</v>
      </c>
      <c r="B1503" t="s">
        <v>2537</v>
      </c>
      <c r="C1503" t="s">
        <v>2378</v>
      </c>
      <c r="D1503" t="s">
        <v>6389</v>
      </c>
      <c r="E1503">
        <v>2.62</v>
      </c>
      <c r="F1503" t="s">
        <v>1831</v>
      </c>
      <c r="G1503" t="s">
        <v>1831</v>
      </c>
      <c r="H1503" t="s">
        <v>5048</v>
      </c>
      <c r="I1503" t="s">
        <v>5018</v>
      </c>
    </row>
    <row r="1504" spans="1:9" x14ac:dyDescent="0.2">
      <c r="A1504" t="s">
        <v>1372</v>
      </c>
      <c r="B1504" t="s">
        <v>2537</v>
      </c>
      <c r="C1504" t="s">
        <v>2380</v>
      </c>
      <c r="D1504" t="s">
        <v>6389</v>
      </c>
      <c r="E1504">
        <v>2.62</v>
      </c>
      <c r="F1504" t="s">
        <v>1831</v>
      </c>
      <c r="G1504" t="s">
        <v>1831</v>
      </c>
      <c r="H1504" t="s">
        <v>5048</v>
      </c>
      <c r="I1504" t="s">
        <v>5018</v>
      </c>
    </row>
    <row r="1505" spans="1:9" x14ac:dyDescent="0.2">
      <c r="A1505" t="s">
        <v>2577</v>
      </c>
      <c r="B1505" t="s">
        <v>2539</v>
      </c>
      <c r="C1505" t="s">
        <v>2372</v>
      </c>
      <c r="D1505" t="s">
        <v>6389</v>
      </c>
      <c r="E1505">
        <v>1.32</v>
      </c>
      <c r="F1505" t="s">
        <v>1831</v>
      </c>
      <c r="G1505" t="s">
        <v>1831</v>
      </c>
      <c r="H1505" t="s">
        <v>5048</v>
      </c>
      <c r="I1505" t="s">
        <v>5018</v>
      </c>
    </row>
    <row r="1506" spans="1:9" x14ac:dyDescent="0.2">
      <c r="A1506" t="s">
        <v>2578</v>
      </c>
      <c r="B1506" t="s">
        <v>2539</v>
      </c>
      <c r="C1506" t="s">
        <v>2374</v>
      </c>
      <c r="D1506" t="s">
        <v>6389</v>
      </c>
      <c r="E1506">
        <v>1.32</v>
      </c>
      <c r="F1506" t="s">
        <v>1831</v>
      </c>
      <c r="G1506" t="s">
        <v>1831</v>
      </c>
      <c r="H1506" t="s">
        <v>5048</v>
      </c>
      <c r="I1506" t="s">
        <v>5018</v>
      </c>
    </row>
    <row r="1507" spans="1:9" x14ac:dyDescent="0.2">
      <c r="A1507" t="s">
        <v>5422</v>
      </c>
      <c r="B1507" t="s">
        <v>2539</v>
      </c>
      <c r="C1507" t="s">
        <v>5421</v>
      </c>
      <c r="D1507" t="s">
        <v>6389</v>
      </c>
      <c r="E1507">
        <v>1.32</v>
      </c>
      <c r="F1507" t="s">
        <v>1831</v>
      </c>
      <c r="G1507" t="s">
        <v>1831</v>
      </c>
      <c r="H1507" t="s">
        <v>5048</v>
      </c>
      <c r="I1507" t="s">
        <v>5018</v>
      </c>
    </row>
    <row r="1508" spans="1:9" x14ac:dyDescent="0.2">
      <c r="A1508" t="s">
        <v>2579</v>
      </c>
      <c r="B1508" t="s">
        <v>2539</v>
      </c>
      <c r="C1508" t="s">
        <v>2484</v>
      </c>
      <c r="D1508" t="s">
        <v>6389</v>
      </c>
      <c r="E1508">
        <v>1.32</v>
      </c>
      <c r="F1508" t="s">
        <v>1831</v>
      </c>
      <c r="G1508" t="s">
        <v>1831</v>
      </c>
      <c r="H1508" t="s">
        <v>5048</v>
      </c>
      <c r="I1508" t="s">
        <v>5018</v>
      </c>
    </row>
    <row r="1509" spans="1:9" x14ac:dyDescent="0.2">
      <c r="A1509" t="s">
        <v>2580</v>
      </c>
      <c r="B1509" t="s">
        <v>2539</v>
      </c>
      <c r="C1509" t="s">
        <v>2376</v>
      </c>
      <c r="D1509" t="s">
        <v>6389</v>
      </c>
      <c r="E1509">
        <v>1.32</v>
      </c>
      <c r="F1509" t="s">
        <v>1831</v>
      </c>
      <c r="G1509" t="s">
        <v>1831</v>
      </c>
      <c r="H1509" t="s">
        <v>5048</v>
      </c>
      <c r="I1509" t="s">
        <v>5018</v>
      </c>
    </row>
    <row r="1510" spans="1:9" x14ac:dyDescent="0.2">
      <c r="A1510" t="s">
        <v>2581</v>
      </c>
      <c r="B1510" t="s">
        <v>2539</v>
      </c>
      <c r="C1510" t="s">
        <v>2378</v>
      </c>
      <c r="D1510" t="s">
        <v>6389</v>
      </c>
      <c r="E1510">
        <v>1.32</v>
      </c>
      <c r="F1510" t="s">
        <v>1831</v>
      </c>
      <c r="G1510" t="s">
        <v>1831</v>
      </c>
      <c r="H1510" t="s">
        <v>5048</v>
      </c>
      <c r="I1510" t="s">
        <v>5018</v>
      </c>
    </row>
    <row r="1511" spans="1:9" x14ac:dyDescent="0.2">
      <c r="A1511" t="s">
        <v>1373</v>
      </c>
      <c r="B1511" t="s">
        <v>2539</v>
      </c>
      <c r="C1511" t="s">
        <v>2380</v>
      </c>
      <c r="D1511" t="s">
        <v>6389</v>
      </c>
      <c r="E1511">
        <v>1.32</v>
      </c>
      <c r="F1511" t="s">
        <v>1831</v>
      </c>
      <c r="G1511" t="s">
        <v>1831</v>
      </c>
      <c r="H1511" t="s">
        <v>5048</v>
      </c>
      <c r="I1511" t="s">
        <v>5018</v>
      </c>
    </row>
    <row r="1512" spans="1:9" x14ac:dyDescent="0.2">
      <c r="A1512" t="s">
        <v>2582</v>
      </c>
      <c r="B1512" t="s">
        <v>2540</v>
      </c>
      <c r="C1512" t="s">
        <v>2372</v>
      </c>
      <c r="D1512" t="s">
        <v>6389</v>
      </c>
      <c r="E1512">
        <v>1.01</v>
      </c>
      <c r="F1512" t="s">
        <v>1831</v>
      </c>
      <c r="G1512" t="s">
        <v>1831</v>
      </c>
      <c r="H1512" t="s">
        <v>5048</v>
      </c>
      <c r="I1512" t="s">
        <v>5018</v>
      </c>
    </row>
    <row r="1513" spans="1:9" x14ac:dyDescent="0.2">
      <c r="A1513" t="s">
        <v>2583</v>
      </c>
      <c r="B1513" t="s">
        <v>2540</v>
      </c>
      <c r="C1513" t="s">
        <v>2374</v>
      </c>
      <c r="D1513" t="s">
        <v>6389</v>
      </c>
      <c r="E1513">
        <v>1.01</v>
      </c>
      <c r="F1513" t="s">
        <v>1831</v>
      </c>
      <c r="G1513" t="s">
        <v>1831</v>
      </c>
      <c r="H1513" t="s">
        <v>5048</v>
      </c>
      <c r="I1513" t="s">
        <v>5018</v>
      </c>
    </row>
    <row r="1514" spans="1:9" x14ac:dyDescent="0.2">
      <c r="A1514" t="s">
        <v>5423</v>
      </c>
      <c r="B1514" t="s">
        <v>2540</v>
      </c>
      <c r="C1514" t="s">
        <v>5421</v>
      </c>
      <c r="D1514" t="s">
        <v>6389</v>
      </c>
      <c r="E1514">
        <v>1.01</v>
      </c>
      <c r="F1514" t="s">
        <v>1831</v>
      </c>
      <c r="G1514" t="s">
        <v>1831</v>
      </c>
      <c r="H1514" t="s">
        <v>5048</v>
      </c>
      <c r="I1514" t="s">
        <v>5018</v>
      </c>
    </row>
    <row r="1515" spans="1:9" x14ac:dyDescent="0.2">
      <c r="A1515" t="s">
        <v>2584</v>
      </c>
      <c r="B1515" t="s">
        <v>2540</v>
      </c>
      <c r="C1515" t="s">
        <v>2484</v>
      </c>
      <c r="D1515" t="s">
        <v>6389</v>
      </c>
      <c r="E1515">
        <v>1.01</v>
      </c>
      <c r="F1515" t="s">
        <v>1831</v>
      </c>
      <c r="G1515" t="s">
        <v>1831</v>
      </c>
      <c r="H1515" t="s">
        <v>5048</v>
      </c>
      <c r="I1515" t="s">
        <v>5018</v>
      </c>
    </row>
    <row r="1516" spans="1:9" x14ac:dyDescent="0.2">
      <c r="A1516" t="s">
        <v>2585</v>
      </c>
      <c r="B1516" t="s">
        <v>2540</v>
      </c>
      <c r="C1516" t="s">
        <v>2376</v>
      </c>
      <c r="D1516" t="s">
        <v>6389</v>
      </c>
      <c r="E1516">
        <v>1.01</v>
      </c>
      <c r="F1516" t="s">
        <v>1831</v>
      </c>
      <c r="G1516" t="s">
        <v>1831</v>
      </c>
      <c r="H1516" t="s">
        <v>5048</v>
      </c>
      <c r="I1516" t="s">
        <v>5018</v>
      </c>
    </row>
    <row r="1517" spans="1:9" x14ac:dyDescent="0.2">
      <c r="A1517" t="s">
        <v>2586</v>
      </c>
      <c r="B1517" t="s">
        <v>2540</v>
      </c>
      <c r="C1517" t="s">
        <v>2378</v>
      </c>
      <c r="D1517" t="s">
        <v>6389</v>
      </c>
      <c r="E1517">
        <v>1.01</v>
      </c>
      <c r="F1517" t="s">
        <v>1831</v>
      </c>
      <c r="G1517" t="s">
        <v>1831</v>
      </c>
      <c r="H1517" t="s">
        <v>5048</v>
      </c>
      <c r="I1517" t="s">
        <v>5018</v>
      </c>
    </row>
    <row r="1518" spans="1:9" x14ac:dyDescent="0.2">
      <c r="A1518" t="s">
        <v>1374</v>
      </c>
      <c r="B1518" t="s">
        <v>2540</v>
      </c>
      <c r="C1518" t="s">
        <v>2380</v>
      </c>
      <c r="D1518" t="s">
        <v>6389</v>
      </c>
      <c r="E1518">
        <v>1.01</v>
      </c>
      <c r="F1518" t="s">
        <v>1831</v>
      </c>
      <c r="G1518" t="s">
        <v>1831</v>
      </c>
      <c r="H1518" t="s">
        <v>5048</v>
      </c>
      <c r="I1518" t="s">
        <v>5018</v>
      </c>
    </row>
    <row r="1519" spans="1:9" x14ac:dyDescent="0.2">
      <c r="A1519" t="s">
        <v>2587</v>
      </c>
      <c r="B1519" t="s">
        <v>2541</v>
      </c>
      <c r="C1519" t="s">
        <v>2372</v>
      </c>
      <c r="D1519" t="s">
        <v>6389</v>
      </c>
      <c r="E1519">
        <v>0.86</v>
      </c>
      <c r="F1519" t="s">
        <v>1831</v>
      </c>
      <c r="G1519" t="s">
        <v>1831</v>
      </c>
      <c r="H1519" t="s">
        <v>5048</v>
      </c>
      <c r="I1519" t="s">
        <v>5018</v>
      </c>
    </row>
    <row r="1520" spans="1:9" x14ac:dyDescent="0.2">
      <c r="A1520" t="s">
        <v>2588</v>
      </c>
      <c r="B1520" t="s">
        <v>2541</v>
      </c>
      <c r="C1520" t="s">
        <v>2374</v>
      </c>
      <c r="D1520" t="s">
        <v>6389</v>
      </c>
      <c r="E1520">
        <v>0.86</v>
      </c>
      <c r="F1520" t="s">
        <v>1831</v>
      </c>
      <c r="G1520" t="s">
        <v>1831</v>
      </c>
      <c r="H1520" t="s">
        <v>5048</v>
      </c>
      <c r="I1520" t="s">
        <v>5018</v>
      </c>
    </row>
    <row r="1521" spans="1:9" x14ac:dyDescent="0.2">
      <c r="A1521" t="s">
        <v>5424</v>
      </c>
      <c r="B1521" t="s">
        <v>2541</v>
      </c>
      <c r="C1521" t="s">
        <v>5421</v>
      </c>
      <c r="D1521" t="s">
        <v>6389</v>
      </c>
      <c r="E1521">
        <v>0.86</v>
      </c>
      <c r="F1521" t="s">
        <v>1831</v>
      </c>
      <c r="G1521" t="s">
        <v>1831</v>
      </c>
      <c r="H1521" t="s">
        <v>5048</v>
      </c>
      <c r="I1521" t="s">
        <v>5018</v>
      </c>
    </row>
    <row r="1522" spans="1:9" x14ac:dyDescent="0.2">
      <c r="A1522" t="s">
        <v>2589</v>
      </c>
      <c r="B1522" t="s">
        <v>2541</v>
      </c>
      <c r="C1522" t="s">
        <v>2484</v>
      </c>
      <c r="D1522" t="s">
        <v>6389</v>
      </c>
      <c r="E1522">
        <v>0.86</v>
      </c>
      <c r="F1522" t="s">
        <v>1831</v>
      </c>
      <c r="G1522" t="s">
        <v>1831</v>
      </c>
      <c r="H1522" t="s">
        <v>5048</v>
      </c>
      <c r="I1522" t="s">
        <v>5018</v>
      </c>
    </row>
    <row r="1523" spans="1:9" x14ac:dyDescent="0.2">
      <c r="A1523" t="s">
        <v>2590</v>
      </c>
      <c r="B1523" t="s">
        <v>2541</v>
      </c>
      <c r="C1523" t="s">
        <v>2376</v>
      </c>
      <c r="D1523" t="s">
        <v>6389</v>
      </c>
      <c r="E1523">
        <v>0.86</v>
      </c>
      <c r="F1523" t="s">
        <v>1831</v>
      </c>
      <c r="G1523" t="s">
        <v>1831</v>
      </c>
      <c r="H1523" t="s">
        <v>5048</v>
      </c>
      <c r="I1523" t="s">
        <v>5018</v>
      </c>
    </row>
    <row r="1524" spans="1:9" x14ac:dyDescent="0.2">
      <c r="A1524" t="s">
        <v>2591</v>
      </c>
      <c r="B1524" t="s">
        <v>2541</v>
      </c>
      <c r="C1524" t="s">
        <v>2378</v>
      </c>
      <c r="D1524" t="s">
        <v>6389</v>
      </c>
      <c r="E1524">
        <v>0.86</v>
      </c>
      <c r="F1524" t="s">
        <v>1831</v>
      </c>
      <c r="G1524" t="s">
        <v>1831</v>
      </c>
      <c r="H1524" t="s">
        <v>5048</v>
      </c>
      <c r="I1524" t="s">
        <v>5018</v>
      </c>
    </row>
    <row r="1525" spans="1:9" x14ac:dyDescent="0.2">
      <c r="A1525" t="s">
        <v>1375</v>
      </c>
      <c r="B1525" t="s">
        <v>2541</v>
      </c>
      <c r="C1525" t="s">
        <v>2380</v>
      </c>
      <c r="D1525" t="s">
        <v>6389</v>
      </c>
      <c r="E1525">
        <v>0.86</v>
      </c>
      <c r="F1525" t="s">
        <v>1831</v>
      </c>
      <c r="G1525" t="s">
        <v>1831</v>
      </c>
      <c r="H1525" t="s">
        <v>5048</v>
      </c>
      <c r="I1525" t="s">
        <v>5018</v>
      </c>
    </row>
    <row r="1526" spans="1:9" x14ac:dyDescent="0.2">
      <c r="A1526" t="s">
        <v>2592</v>
      </c>
      <c r="B1526" t="s">
        <v>2542</v>
      </c>
      <c r="C1526" t="s">
        <v>2372</v>
      </c>
      <c r="D1526" t="s">
        <v>6389</v>
      </c>
      <c r="E1526">
        <v>0.7</v>
      </c>
      <c r="F1526" t="s">
        <v>1831</v>
      </c>
      <c r="G1526" t="s">
        <v>1831</v>
      </c>
      <c r="H1526" t="s">
        <v>5048</v>
      </c>
      <c r="I1526" t="s">
        <v>5018</v>
      </c>
    </row>
    <row r="1527" spans="1:9" x14ac:dyDescent="0.2">
      <c r="A1527" t="s">
        <v>2593</v>
      </c>
      <c r="B1527" t="s">
        <v>2542</v>
      </c>
      <c r="C1527" t="s">
        <v>2374</v>
      </c>
      <c r="D1527" t="s">
        <v>6389</v>
      </c>
      <c r="E1527">
        <v>0.7</v>
      </c>
      <c r="F1527" t="s">
        <v>1831</v>
      </c>
      <c r="G1527" t="s">
        <v>1831</v>
      </c>
      <c r="H1527" t="s">
        <v>5048</v>
      </c>
      <c r="I1527" t="s">
        <v>5018</v>
      </c>
    </row>
    <row r="1528" spans="1:9" x14ac:dyDescent="0.2">
      <c r="A1528" t="s">
        <v>5425</v>
      </c>
      <c r="B1528" t="s">
        <v>2542</v>
      </c>
      <c r="C1528" t="s">
        <v>5421</v>
      </c>
      <c r="D1528" t="s">
        <v>6389</v>
      </c>
      <c r="E1528">
        <v>0.7</v>
      </c>
      <c r="F1528" t="s">
        <v>1831</v>
      </c>
      <c r="G1528" t="s">
        <v>1831</v>
      </c>
      <c r="H1528" t="s">
        <v>5048</v>
      </c>
      <c r="I1528" t="s">
        <v>5018</v>
      </c>
    </row>
    <row r="1529" spans="1:9" x14ac:dyDescent="0.2">
      <c r="A1529" t="s">
        <v>2594</v>
      </c>
      <c r="B1529" t="s">
        <v>2542</v>
      </c>
      <c r="C1529" t="s">
        <v>2484</v>
      </c>
      <c r="D1529" t="s">
        <v>6389</v>
      </c>
      <c r="E1529">
        <v>0.7</v>
      </c>
      <c r="F1529" t="s">
        <v>1831</v>
      </c>
      <c r="G1529" t="s">
        <v>1831</v>
      </c>
      <c r="H1529" t="s">
        <v>5048</v>
      </c>
      <c r="I1529" t="s">
        <v>5018</v>
      </c>
    </row>
    <row r="1530" spans="1:9" x14ac:dyDescent="0.2">
      <c r="A1530" t="s">
        <v>2595</v>
      </c>
      <c r="B1530" t="s">
        <v>2542</v>
      </c>
      <c r="C1530" t="s">
        <v>2376</v>
      </c>
      <c r="D1530" t="s">
        <v>6389</v>
      </c>
      <c r="E1530">
        <v>0.7</v>
      </c>
      <c r="F1530" t="s">
        <v>1831</v>
      </c>
      <c r="G1530" t="s">
        <v>1831</v>
      </c>
      <c r="H1530" t="s">
        <v>5048</v>
      </c>
      <c r="I1530" t="s">
        <v>5018</v>
      </c>
    </row>
    <row r="1531" spans="1:9" x14ac:dyDescent="0.2">
      <c r="A1531" t="s">
        <v>2596</v>
      </c>
      <c r="B1531" t="s">
        <v>2542</v>
      </c>
      <c r="C1531" t="s">
        <v>2378</v>
      </c>
      <c r="D1531" t="s">
        <v>6389</v>
      </c>
      <c r="E1531">
        <v>0.7</v>
      </c>
      <c r="F1531" t="s">
        <v>1831</v>
      </c>
      <c r="G1531" t="s">
        <v>1831</v>
      </c>
      <c r="H1531" t="s">
        <v>5048</v>
      </c>
      <c r="I1531" t="s">
        <v>5018</v>
      </c>
    </row>
    <row r="1532" spans="1:9" x14ac:dyDescent="0.2">
      <c r="A1532" t="s">
        <v>1376</v>
      </c>
      <c r="B1532" t="s">
        <v>2542</v>
      </c>
      <c r="C1532" t="s">
        <v>2380</v>
      </c>
      <c r="D1532" t="s">
        <v>6389</v>
      </c>
      <c r="E1532">
        <v>0.7</v>
      </c>
      <c r="F1532" t="s">
        <v>1831</v>
      </c>
      <c r="G1532" t="s">
        <v>1831</v>
      </c>
      <c r="H1532" t="s">
        <v>5048</v>
      </c>
      <c r="I1532" t="s">
        <v>5018</v>
      </c>
    </row>
    <row r="1533" spans="1:9" x14ac:dyDescent="0.2">
      <c r="A1533" t="s">
        <v>5426</v>
      </c>
      <c r="B1533" t="s">
        <v>2543</v>
      </c>
      <c r="C1533" t="s">
        <v>5421</v>
      </c>
      <c r="D1533" t="s">
        <v>6389</v>
      </c>
      <c r="E1533">
        <v>0.7</v>
      </c>
      <c r="F1533" t="s">
        <v>1831</v>
      </c>
      <c r="G1533" t="s">
        <v>1831</v>
      </c>
      <c r="H1533" t="s">
        <v>5048</v>
      </c>
      <c r="I1533" t="s">
        <v>5018</v>
      </c>
    </row>
    <row r="1534" spans="1:9" x14ac:dyDescent="0.2">
      <c r="A1534" t="s">
        <v>2597</v>
      </c>
      <c r="B1534" t="s">
        <v>2543</v>
      </c>
      <c r="C1534" t="s">
        <v>2372</v>
      </c>
      <c r="D1534" t="s">
        <v>6389</v>
      </c>
      <c r="E1534">
        <v>0.59</v>
      </c>
      <c r="F1534" t="s">
        <v>1831</v>
      </c>
      <c r="G1534" t="s">
        <v>1831</v>
      </c>
      <c r="H1534" t="s">
        <v>5048</v>
      </c>
      <c r="I1534" t="s">
        <v>5018</v>
      </c>
    </row>
    <row r="1535" spans="1:9" x14ac:dyDescent="0.2">
      <c r="A1535" t="s">
        <v>2598</v>
      </c>
      <c r="B1535" t="s">
        <v>2543</v>
      </c>
      <c r="C1535" t="s">
        <v>2374</v>
      </c>
      <c r="D1535" t="s">
        <v>6389</v>
      </c>
      <c r="E1535">
        <v>0.59</v>
      </c>
      <c r="F1535" t="s">
        <v>1831</v>
      </c>
      <c r="G1535" t="s">
        <v>1831</v>
      </c>
      <c r="H1535" t="s">
        <v>5048</v>
      </c>
      <c r="I1535" t="s">
        <v>5018</v>
      </c>
    </row>
    <row r="1536" spans="1:9" x14ac:dyDescent="0.2">
      <c r="A1536" t="s">
        <v>2599</v>
      </c>
      <c r="B1536" t="s">
        <v>2543</v>
      </c>
      <c r="C1536" t="s">
        <v>2484</v>
      </c>
      <c r="D1536" t="s">
        <v>6389</v>
      </c>
      <c r="E1536">
        <v>0.59</v>
      </c>
      <c r="F1536" t="s">
        <v>1831</v>
      </c>
      <c r="G1536" t="s">
        <v>1831</v>
      </c>
      <c r="H1536" t="s">
        <v>5048</v>
      </c>
      <c r="I1536" t="s">
        <v>5018</v>
      </c>
    </row>
    <row r="1537" spans="1:9" x14ac:dyDescent="0.2">
      <c r="A1537" t="s">
        <v>2600</v>
      </c>
      <c r="B1537" t="s">
        <v>2543</v>
      </c>
      <c r="C1537" t="s">
        <v>2376</v>
      </c>
      <c r="D1537" t="s">
        <v>6389</v>
      </c>
      <c r="E1537">
        <v>0.59</v>
      </c>
      <c r="F1537" t="s">
        <v>1831</v>
      </c>
      <c r="G1537" t="s">
        <v>1831</v>
      </c>
      <c r="H1537" t="s">
        <v>5048</v>
      </c>
      <c r="I1537" t="s">
        <v>5018</v>
      </c>
    </row>
    <row r="1538" spans="1:9" x14ac:dyDescent="0.2">
      <c r="A1538" t="s">
        <v>2601</v>
      </c>
      <c r="B1538" t="s">
        <v>2543</v>
      </c>
      <c r="C1538" t="s">
        <v>2378</v>
      </c>
      <c r="D1538" t="s">
        <v>6389</v>
      </c>
      <c r="E1538">
        <v>0.59</v>
      </c>
      <c r="F1538" t="s">
        <v>1831</v>
      </c>
      <c r="G1538" t="s">
        <v>1831</v>
      </c>
      <c r="H1538" t="s">
        <v>5048</v>
      </c>
      <c r="I1538" t="s">
        <v>5018</v>
      </c>
    </row>
    <row r="1539" spans="1:9" x14ac:dyDescent="0.2">
      <c r="A1539" t="s">
        <v>1377</v>
      </c>
      <c r="B1539" t="s">
        <v>2543</v>
      </c>
      <c r="C1539" t="s">
        <v>2380</v>
      </c>
      <c r="D1539" t="s">
        <v>6389</v>
      </c>
      <c r="E1539">
        <v>0.59</v>
      </c>
      <c r="F1539" t="s">
        <v>1831</v>
      </c>
      <c r="G1539" t="s">
        <v>1831</v>
      </c>
      <c r="H1539" t="s">
        <v>5048</v>
      </c>
      <c r="I1539" t="s">
        <v>5018</v>
      </c>
    </row>
    <row r="1540" spans="1:9" x14ac:dyDescent="0.2">
      <c r="A1540" t="s">
        <v>2602</v>
      </c>
      <c r="B1540" t="s">
        <v>2038</v>
      </c>
      <c r="C1540" t="s">
        <v>2546</v>
      </c>
      <c r="D1540" t="s">
        <v>6389</v>
      </c>
      <c r="E1540">
        <v>2.35</v>
      </c>
      <c r="F1540" t="s">
        <v>1831</v>
      </c>
      <c r="G1540" t="s">
        <v>1831</v>
      </c>
      <c r="H1540" t="s">
        <v>5048</v>
      </c>
      <c r="I1540" t="s">
        <v>5018</v>
      </c>
    </row>
    <row r="1541" spans="1:9" x14ac:dyDescent="0.2">
      <c r="A1541" t="s">
        <v>2603</v>
      </c>
      <c r="B1541" t="s">
        <v>2039</v>
      </c>
      <c r="C1541" t="s">
        <v>2546</v>
      </c>
      <c r="D1541" t="s">
        <v>6389</v>
      </c>
      <c r="E1541">
        <v>1.4</v>
      </c>
      <c r="F1541" t="s">
        <v>1831</v>
      </c>
      <c r="G1541" t="s">
        <v>1831</v>
      </c>
      <c r="H1541" t="s">
        <v>5048</v>
      </c>
      <c r="I1541" t="s">
        <v>5018</v>
      </c>
    </row>
    <row r="1542" spans="1:9" x14ac:dyDescent="0.2">
      <c r="A1542" t="s">
        <v>5427</v>
      </c>
      <c r="B1542" t="s">
        <v>2531</v>
      </c>
      <c r="C1542" t="s">
        <v>5428</v>
      </c>
      <c r="D1542" t="s">
        <v>6389</v>
      </c>
      <c r="E1542">
        <v>5.19</v>
      </c>
      <c r="F1542" t="s">
        <v>1831</v>
      </c>
      <c r="G1542" t="s">
        <v>1831</v>
      </c>
      <c r="H1542" t="s">
        <v>5049</v>
      </c>
      <c r="I1542" t="s">
        <v>5018</v>
      </c>
    </row>
    <row r="1543" spans="1:9" x14ac:dyDescent="0.2">
      <c r="A1543" t="s">
        <v>5429</v>
      </c>
      <c r="B1543" t="s">
        <v>2531</v>
      </c>
      <c r="C1543" t="s">
        <v>5430</v>
      </c>
      <c r="D1543" t="s">
        <v>6389</v>
      </c>
      <c r="E1543">
        <v>6.07</v>
      </c>
      <c r="F1543" t="s">
        <v>1831</v>
      </c>
      <c r="G1543" t="s">
        <v>1831</v>
      </c>
      <c r="H1543" t="s">
        <v>5049</v>
      </c>
      <c r="I1543" t="s">
        <v>5018</v>
      </c>
    </row>
    <row r="1544" spans="1:9" x14ac:dyDescent="0.2">
      <c r="A1544" t="s">
        <v>5431</v>
      </c>
      <c r="B1544" t="s">
        <v>2531</v>
      </c>
      <c r="C1544" t="s">
        <v>5432</v>
      </c>
      <c r="D1544" t="s">
        <v>6389</v>
      </c>
      <c r="E1544">
        <v>6.86</v>
      </c>
      <c r="F1544" t="s">
        <v>1831</v>
      </c>
      <c r="G1544" t="s">
        <v>1831</v>
      </c>
      <c r="H1544" t="s">
        <v>5049</v>
      </c>
      <c r="I1544" t="s">
        <v>5018</v>
      </c>
    </row>
    <row r="1545" spans="1:9" x14ac:dyDescent="0.2">
      <c r="A1545" t="s">
        <v>5433</v>
      </c>
      <c r="B1545" t="s">
        <v>2531</v>
      </c>
      <c r="C1545" t="s">
        <v>5434</v>
      </c>
      <c r="D1545" t="s">
        <v>6389</v>
      </c>
      <c r="E1545">
        <v>8.48</v>
      </c>
      <c r="F1545" t="s">
        <v>1831</v>
      </c>
      <c r="G1545" t="s">
        <v>1831</v>
      </c>
      <c r="H1545" t="s">
        <v>5049</v>
      </c>
      <c r="I1545" t="s">
        <v>5018</v>
      </c>
    </row>
    <row r="1546" spans="1:9" x14ac:dyDescent="0.2">
      <c r="A1546" t="s">
        <v>5435</v>
      </c>
      <c r="B1546" t="s">
        <v>2532</v>
      </c>
      <c r="C1546" t="s">
        <v>5428</v>
      </c>
      <c r="D1546" t="s">
        <v>6389</v>
      </c>
      <c r="E1546">
        <v>2.89</v>
      </c>
      <c r="F1546" t="s">
        <v>1831</v>
      </c>
      <c r="G1546" t="s">
        <v>1831</v>
      </c>
      <c r="H1546" t="s">
        <v>5049</v>
      </c>
      <c r="I1546" t="s">
        <v>5018</v>
      </c>
    </row>
    <row r="1547" spans="1:9" x14ac:dyDescent="0.2">
      <c r="A1547" t="s">
        <v>5436</v>
      </c>
      <c r="B1547" t="s">
        <v>2532</v>
      </c>
      <c r="C1547" t="s">
        <v>5430</v>
      </c>
      <c r="D1547" t="s">
        <v>6389</v>
      </c>
      <c r="E1547">
        <v>3.18</v>
      </c>
      <c r="F1547" t="s">
        <v>1831</v>
      </c>
      <c r="G1547" t="s">
        <v>1831</v>
      </c>
      <c r="H1547" t="s">
        <v>5049</v>
      </c>
      <c r="I1547" t="s">
        <v>5018</v>
      </c>
    </row>
    <row r="1548" spans="1:9" x14ac:dyDescent="0.2">
      <c r="A1548" t="s">
        <v>5437</v>
      </c>
      <c r="B1548" t="s">
        <v>2532</v>
      </c>
      <c r="C1548" t="s">
        <v>5432</v>
      </c>
      <c r="D1548" t="s">
        <v>6389</v>
      </c>
      <c r="E1548">
        <v>4.03</v>
      </c>
      <c r="F1548" t="s">
        <v>1831</v>
      </c>
      <c r="G1548" t="s">
        <v>1831</v>
      </c>
      <c r="H1548" t="s">
        <v>5049</v>
      </c>
      <c r="I1548" t="s">
        <v>5018</v>
      </c>
    </row>
    <row r="1549" spans="1:9" x14ac:dyDescent="0.2">
      <c r="A1549" t="s">
        <v>5438</v>
      </c>
      <c r="B1549" t="s">
        <v>2532</v>
      </c>
      <c r="C1549" t="s">
        <v>5434</v>
      </c>
      <c r="D1549" t="s">
        <v>6389</v>
      </c>
      <c r="E1549">
        <v>4.82</v>
      </c>
      <c r="F1549" t="s">
        <v>1831</v>
      </c>
      <c r="G1549" t="s">
        <v>1831</v>
      </c>
      <c r="H1549" t="s">
        <v>5049</v>
      </c>
      <c r="I1549" t="s">
        <v>5018</v>
      </c>
    </row>
    <row r="1550" spans="1:9" x14ac:dyDescent="0.2">
      <c r="A1550" t="s">
        <v>5439</v>
      </c>
      <c r="B1550" t="s">
        <v>2533</v>
      </c>
      <c r="C1550" t="s">
        <v>5428</v>
      </c>
      <c r="D1550" t="s">
        <v>6389</v>
      </c>
      <c r="E1550">
        <v>2.38</v>
      </c>
      <c r="F1550" t="s">
        <v>1831</v>
      </c>
      <c r="G1550" t="s">
        <v>1831</v>
      </c>
      <c r="H1550" t="s">
        <v>5049</v>
      </c>
      <c r="I1550" t="s">
        <v>5018</v>
      </c>
    </row>
    <row r="1551" spans="1:9" x14ac:dyDescent="0.2">
      <c r="A1551" t="s">
        <v>5440</v>
      </c>
      <c r="B1551" t="s">
        <v>2533</v>
      </c>
      <c r="C1551" t="s">
        <v>5430</v>
      </c>
      <c r="D1551" t="s">
        <v>6389</v>
      </c>
      <c r="E1551">
        <v>2.7</v>
      </c>
      <c r="F1551" t="s">
        <v>1831</v>
      </c>
      <c r="G1551" t="s">
        <v>1831</v>
      </c>
      <c r="H1551" t="s">
        <v>5049</v>
      </c>
      <c r="I1551" t="s">
        <v>5018</v>
      </c>
    </row>
    <row r="1552" spans="1:9" x14ac:dyDescent="0.2">
      <c r="A1552" t="s">
        <v>5441</v>
      </c>
      <c r="B1552" t="s">
        <v>2533</v>
      </c>
      <c r="C1552" t="s">
        <v>5432</v>
      </c>
      <c r="D1552" t="s">
        <v>6389</v>
      </c>
      <c r="E1552">
        <v>3.44</v>
      </c>
      <c r="F1552" t="s">
        <v>1831</v>
      </c>
      <c r="G1552" t="s">
        <v>1831</v>
      </c>
      <c r="H1552" t="s">
        <v>5049</v>
      </c>
      <c r="I1552" t="s">
        <v>5018</v>
      </c>
    </row>
    <row r="1553" spans="1:9" x14ac:dyDescent="0.2">
      <c r="A1553" t="s">
        <v>5442</v>
      </c>
      <c r="B1553" t="s">
        <v>2533</v>
      </c>
      <c r="C1553" t="s">
        <v>5434</v>
      </c>
      <c r="D1553" t="s">
        <v>6389</v>
      </c>
      <c r="E1553">
        <v>4.0999999999999996</v>
      </c>
      <c r="F1553" t="s">
        <v>1831</v>
      </c>
      <c r="G1553" t="s">
        <v>1831</v>
      </c>
      <c r="H1553" t="s">
        <v>5049</v>
      </c>
      <c r="I1553" t="s">
        <v>5018</v>
      </c>
    </row>
    <row r="1554" spans="1:9" x14ac:dyDescent="0.2">
      <c r="A1554" t="s">
        <v>5443</v>
      </c>
      <c r="B1554" t="s">
        <v>2534</v>
      </c>
      <c r="C1554" t="s">
        <v>5428</v>
      </c>
      <c r="D1554" t="s">
        <v>6389</v>
      </c>
      <c r="E1554">
        <v>2.06</v>
      </c>
      <c r="F1554" t="s">
        <v>1831</v>
      </c>
      <c r="G1554" t="s">
        <v>1831</v>
      </c>
      <c r="H1554" t="s">
        <v>5049</v>
      </c>
      <c r="I1554" t="s">
        <v>5018</v>
      </c>
    </row>
    <row r="1555" spans="1:9" x14ac:dyDescent="0.2">
      <c r="A1555" t="s">
        <v>5444</v>
      </c>
      <c r="B1555" t="s">
        <v>2534</v>
      </c>
      <c r="C1555" t="s">
        <v>5430</v>
      </c>
      <c r="D1555" t="s">
        <v>6389</v>
      </c>
      <c r="E1555">
        <v>2.31</v>
      </c>
      <c r="F1555" t="s">
        <v>1831</v>
      </c>
      <c r="G1555" t="s">
        <v>1831</v>
      </c>
      <c r="H1555" t="s">
        <v>5049</v>
      </c>
      <c r="I1555" t="s">
        <v>5018</v>
      </c>
    </row>
    <row r="1556" spans="1:9" x14ac:dyDescent="0.2">
      <c r="A1556" t="s">
        <v>5445</v>
      </c>
      <c r="B1556" t="s">
        <v>2534</v>
      </c>
      <c r="C1556" t="s">
        <v>5432</v>
      </c>
      <c r="D1556" t="s">
        <v>6389</v>
      </c>
      <c r="E1556">
        <v>3.18</v>
      </c>
      <c r="F1556" t="s">
        <v>1831</v>
      </c>
      <c r="G1556" t="s">
        <v>1831</v>
      </c>
      <c r="H1556" t="s">
        <v>5049</v>
      </c>
      <c r="I1556" t="s">
        <v>5018</v>
      </c>
    </row>
    <row r="1557" spans="1:9" x14ac:dyDescent="0.2">
      <c r="A1557" t="s">
        <v>5446</v>
      </c>
      <c r="B1557" t="s">
        <v>2534</v>
      </c>
      <c r="C1557" t="s">
        <v>5434</v>
      </c>
      <c r="D1557" t="s">
        <v>6389</v>
      </c>
      <c r="E1557">
        <v>3.57</v>
      </c>
      <c r="F1557" t="s">
        <v>1831</v>
      </c>
      <c r="G1557" t="s">
        <v>1831</v>
      </c>
      <c r="H1557" t="s">
        <v>5049</v>
      </c>
      <c r="I1557" t="s">
        <v>5018</v>
      </c>
    </row>
    <row r="1558" spans="1:9" x14ac:dyDescent="0.2">
      <c r="A1558" t="s">
        <v>5447</v>
      </c>
      <c r="B1558" t="s">
        <v>2535</v>
      </c>
      <c r="C1558" t="s">
        <v>5428</v>
      </c>
      <c r="D1558" t="s">
        <v>6389</v>
      </c>
      <c r="E1558">
        <v>1.59</v>
      </c>
      <c r="F1558" t="s">
        <v>1831</v>
      </c>
      <c r="G1558" t="s">
        <v>1831</v>
      </c>
      <c r="H1558" t="s">
        <v>5049</v>
      </c>
      <c r="I1558" t="s">
        <v>5018</v>
      </c>
    </row>
    <row r="1559" spans="1:9" x14ac:dyDescent="0.2">
      <c r="A1559" t="s">
        <v>5448</v>
      </c>
      <c r="B1559" t="s">
        <v>2535</v>
      </c>
      <c r="C1559" t="s">
        <v>5430</v>
      </c>
      <c r="D1559" t="s">
        <v>6389</v>
      </c>
      <c r="E1559">
        <v>1.85</v>
      </c>
      <c r="F1559" t="s">
        <v>1831</v>
      </c>
      <c r="G1559" t="s">
        <v>1831</v>
      </c>
      <c r="H1559" t="s">
        <v>5049</v>
      </c>
      <c r="I1559" t="s">
        <v>5018</v>
      </c>
    </row>
    <row r="1560" spans="1:9" x14ac:dyDescent="0.2">
      <c r="A1560" t="s">
        <v>5449</v>
      </c>
      <c r="B1560" t="s">
        <v>2535</v>
      </c>
      <c r="C1560" t="s">
        <v>5432</v>
      </c>
      <c r="D1560" t="s">
        <v>6389</v>
      </c>
      <c r="E1560">
        <v>2.27</v>
      </c>
      <c r="F1560" t="s">
        <v>1831</v>
      </c>
      <c r="G1560" t="s">
        <v>1831</v>
      </c>
      <c r="H1560" t="s">
        <v>5049</v>
      </c>
      <c r="I1560" t="s">
        <v>5018</v>
      </c>
    </row>
    <row r="1561" spans="1:9" x14ac:dyDescent="0.2">
      <c r="A1561" t="s">
        <v>5450</v>
      </c>
      <c r="B1561" t="s">
        <v>2535</v>
      </c>
      <c r="C1561" t="s">
        <v>5434</v>
      </c>
      <c r="D1561" t="s">
        <v>6389</v>
      </c>
      <c r="E1561">
        <v>2.54</v>
      </c>
      <c r="F1561" t="s">
        <v>1831</v>
      </c>
      <c r="G1561" t="s">
        <v>1831</v>
      </c>
      <c r="H1561" t="s">
        <v>5049</v>
      </c>
      <c r="I1561" t="s">
        <v>5018</v>
      </c>
    </row>
    <row r="1562" spans="1:9" x14ac:dyDescent="0.2">
      <c r="A1562" t="s">
        <v>5451</v>
      </c>
      <c r="B1562" t="s">
        <v>2536</v>
      </c>
      <c r="C1562" t="s">
        <v>5428</v>
      </c>
      <c r="D1562" t="s">
        <v>6389</v>
      </c>
      <c r="E1562">
        <v>1.31</v>
      </c>
      <c r="F1562" t="s">
        <v>1831</v>
      </c>
      <c r="G1562" t="s">
        <v>1831</v>
      </c>
      <c r="H1562" t="s">
        <v>5049</v>
      </c>
      <c r="I1562" t="s">
        <v>5018</v>
      </c>
    </row>
    <row r="1563" spans="1:9" x14ac:dyDescent="0.2">
      <c r="A1563" t="s">
        <v>5452</v>
      </c>
      <c r="B1563" t="s">
        <v>2536</v>
      </c>
      <c r="C1563" t="s">
        <v>5430</v>
      </c>
      <c r="D1563" t="s">
        <v>6389</v>
      </c>
      <c r="E1563">
        <v>1.5</v>
      </c>
      <c r="F1563" t="s">
        <v>1831</v>
      </c>
      <c r="G1563" t="s">
        <v>1831</v>
      </c>
      <c r="H1563" t="s">
        <v>5049</v>
      </c>
      <c r="I1563" t="s">
        <v>5018</v>
      </c>
    </row>
    <row r="1564" spans="1:9" x14ac:dyDescent="0.2">
      <c r="A1564" t="s">
        <v>636</v>
      </c>
      <c r="B1564" t="s">
        <v>2531</v>
      </c>
      <c r="C1564" t="s">
        <v>2604</v>
      </c>
      <c r="D1564" t="s">
        <v>6389</v>
      </c>
      <c r="E1564">
        <v>5.19</v>
      </c>
      <c r="F1564" t="s">
        <v>1831</v>
      </c>
      <c r="G1564" t="s">
        <v>1831</v>
      </c>
      <c r="H1564" t="s">
        <v>5049</v>
      </c>
      <c r="I1564" t="s">
        <v>5018</v>
      </c>
    </row>
    <row r="1565" spans="1:9" x14ac:dyDescent="0.2">
      <c r="A1565" t="s">
        <v>635</v>
      </c>
      <c r="B1565" t="s">
        <v>2531</v>
      </c>
      <c r="C1565" t="s">
        <v>2605</v>
      </c>
      <c r="D1565" t="s">
        <v>6389</v>
      </c>
      <c r="E1565">
        <v>6.07</v>
      </c>
      <c r="F1565" t="s">
        <v>1831</v>
      </c>
      <c r="G1565" t="s">
        <v>1831</v>
      </c>
      <c r="H1565" t="s">
        <v>5049</v>
      </c>
      <c r="I1565" t="s">
        <v>5018</v>
      </c>
    </row>
    <row r="1566" spans="1:9" x14ac:dyDescent="0.2">
      <c r="A1566" t="s">
        <v>634</v>
      </c>
      <c r="B1566" t="s">
        <v>2531</v>
      </c>
      <c r="C1566" t="s">
        <v>2606</v>
      </c>
      <c r="D1566" t="s">
        <v>6389</v>
      </c>
      <c r="E1566">
        <v>6.86</v>
      </c>
      <c r="F1566" t="s">
        <v>1831</v>
      </c>
      <c r="G1566" t="s">
        <v>1831</v>
      </c>
      <c r="H1566" t="s">
        <v>5049</v>
      </c>
      <c r="I1566" t="s">
        <v>5018</v>
      </c>
    </row>
    <row r="1567" spans="1:9" x14ac:dyDescent="0.2">
      <c r="A1567" t="s">
        <v>633</v>
      </c>
      <c r="B1567" t="s">
        <v>2531</v>
      </c>
      <c r="C1567" t="s">
        <v>2607</v>
      </c>
      <c r="D1567" t="s">
        <v>6389</v>
      </c>
      <c r="E1567">
        <v>8.48</v>
      </c>
      <c r="F1567" t="s">
        <v>1831</v>
      </c>
      <c r="G1567" t="s">
        <v>1831</v>
      </c>
      <c r="H1567" t="s">
        <v>5049</v>
      </c>
      <c r="I1567" t="s">
        <v>5018</v>
      </c>
    </row>
    <row r="1568" spans="1:9" x14ac:dyDescent="0.2">
      <c r="A1568" t="s">
        <v>640</v>
      </c>
      <c r="B1568" t="s">
        <v>2532</v>
      </c>
      <c r="C1568" t="s">
        <v>2604</v>
      </c>
      <c r="D1568" t="s">
        <v>6389</v>
      </c>
      <c r="E1568">
        <v>2.89</v>
      </c>
      <c r="F1568" t="s">
        <v>1831</v>
      </c>
      <c r="G1568" t="s">
        <v>1831</v>
      </c>
      <c r="H1568" t="s">
        <v>5049</v>
      </c>
      <c r="I1568" t="s">
        <v>5018</v>
      </c>
    </row>
    <row r="1569" spans="1:9" x14ac:dyDescent="0.2">
      <c r="A1569" t="s">
        <v>639</v>
      </c>
      <c r="B1569" t="s">
        <v>2532</v>
      </c>
      <c r="C1569" t="s">
        <v>2605</v>
      </c>
      <c r="D1569" t="s">
        <v>6389</v>
      </c>
      <c r="E1569">
        <v>3.18</v>
      </c>
      <c r="F1569" t="s">
        <v>1831</v>
      </c>
      <c r="G1569" t="s">
        <v>1831</v>
      </c>
      <c r="H1569" t="s">
        <v>5049</v>
      </c>
      <c r="I1569" t="s">
        <v>5018</v>
      </c>
    </row>
    <row r="1570" spans="1:9" x14ac:dyDescent="0.2">
      <c r="A1570" t="s">
        <v>638</v>
      </c>
      <c r="B1570" t="s">
        <v>2532</v>
      </c>
      <c r="C1570" t="s">
        <v>2606</v>
      </c>
      <c r="D1570" t="s">
        <v>6389</v>
      </c>
      <c r="E1570">
        <v>4.03</v>
      </c>
      <c r="F1570" t="s">
        <v>1831</v>
      </c>
      <c r="G1570" t="s">
        <v>1831</v>
      </c>
      <c r="H1570" t="s">
        <v>5049</v>
      </c>
      <c r="I1570" t="s">
        <v>5018</v>
      </c>
    </row>
    <row r="1571" spans="1:9" x14ac:dyDescent="0.2">
      <c r="A1571" t="s">
        <v>637</v>
      </c>
      <c r="B1571" t="s">
        <v>2532</v>
      </c>
      <c r="C1571" t="s">
        <v>2607</v>
      </c>
      <c r="D1571" t="s">
        <v>6389</v>
      </c>
      <c r="E1571">
        <v>4.82</v>
      </c>
      <c r="F1571" t="s">
        <v>1831</v>
      </c>
      <c r="G1571" t="s">
        <v>1831</v>
      </c>
      <c r="H1571" t="s">
        <v>5049</v>
      </c>
      <c r="I1571" t="s">
        <v>5018</v>
      </c>
    </row>
    <row r="1572" spans="1:9" x14ac:dyDescent="0.2">
      <c r="A1572" t="s">
        <v>644</v>
      </c>
      <c r="B1572" t="s">
        <v>2533</v>
      </c>
      <c r="C1572" t="s">
        <v>2604</v>
      </c>
      <c r="D1572" t="s">
        <v>6389</v>
      </c>
      <c r="E1572">
        <v>2.38</v>
      </c>
      <c r="F1572" t="s">
        <v>1831</v>
      </c>
      <c r="G1572" t="s">
        <v>1831</v>
      </c>
      <c r="H1572" t="s">
        <v>5049</v>
      </c>
      <c r="I1572" t="s">
        <v>5018</v>
      </c>
    </row>
    <row r="1573" spans="1:9" x14ac:dyDescent="0.2">
      <c r="A1573" t="s">
        <v>643</v>
      </c>
      <c r="B1573" t="s">
        <v>2533</v>
      </c>
      <c r="C1573" t="s">
        <v>2605</v>
      </c>
      <c r="D1573" t="s">
        <v>6389</v>
      </c>
      <c r="E1573">
        <v>2.7</v>
      </c>
      <c r="F1573" t="s">
        <v>1831</v>
      </c>
      <c r="G1573" t="s">
        <v>1831</v>
      </c>
      <c r="H1573" t="s">
        <v>5049</v>
      </c>
      <c r="I1573" t="s">
        <v>5018</v>
      </c>
    </row>
    <row r="1574" spans="1:9" x14ac:dyDescent="0.2">
      <c r="A1574" t="s">
        <v>642</v>
      </c>
      <c r="B1574" t="s">
        <v>2533</v>
      </c>
      <c r="C1574" t="s">
        <v>2606</v>
      </c>
      <c r="D1574" t="s">
        <v>6389</v>
      </c>
      <c r="E1574">
        <v>3.44</v>
      </c>
      <c r="F1574" t="s">
        <v>1831</v>
      </c>
      <c r="G1574" t="s">
        <v>1831</v>
      </c>
      <c r="H1574" t="s">
        <v>5049</v>
      </c>
      <c r="I1574" t="s">
        <v>5018</v>
      </c>
    </row>
    <row r="1575" spans="1:9" x14ac:dyDescent="0.2">
      <c r="A1575" t="s">
        <v>641</v>
      </c>
      <c r="B1575" t="s">
        <v>2533</v>
      </c>
      <c r="C1575" t="s">
        <v>2607</v>
      </c>
      <c r="D1575" t="s">
        <v>6389</v>
      </c>
      <c r="E1575">
        <v>4.0999999999999996</v>
      </c>
      <c r="F1575" t="s">
        <v>1831</v>
      </c>
      <c r="G1575" t="s">
        <v>1831</v>
      </c>
      <c r="H1575" t="s">
        <v>5049</v>
      </c>
      <c r="I1575" t="s">
        <v>5018</v>
      </c>
    </row>
    <row r="1576" spans="1:9" x14ac:dyDescent="0.2">
      <c r="A1576" t="s">
        <v>648</v>
      </c>
      <c r="B1576" t="s">
        <v>2534</v>
      </c>
      <c r="C1576" t="s">
        <v>2604</v>
      </c>
      <c r="D1576" t="s">
        <v>6389</v>
      </c>
      <c r="E1576">
        <v>2.06</v>
      </c>
      <c r="F1576" t="s">
        <v>1831</v>
      </c>
      <c r="G1576" t="s">
        <v>1831</v>
      </c>
      <c r="H1576" t="s">
        <v>5049</v>
      </c>
      <c r="I1576" t="s">
        <v>5018</v>
      </c>
    </row>
    <row r="1577" spans="1:9" x14ac:dyDescent="0.2">
      <c r="A1577" t="s">
        <v>647</v>
      </c>
      <c r="B1577" t="s">
        <v>2534</v>
      </c>
      <c r="C1577" t="s">
        <v>2605</v>
      </c>
      <c r="D1577" t="s">
        <v>6389</v>
      </c>
      <c r="E1577">
        <v>2.31</v>
      </c>
      <c r="F1577" t="s">
        <v>1831</v>
      </c>
      <c r="G1577" t="s">
        <v>1831</v>
      </c>
      <c r="H1577" t="s">
        <v>5049</v>
      </c>
      <c r="I1577" t="s">
        <v>5018</v>
      </c>
    </row>
    <row r="1578" spans="1:9" x14ac:dyDescent="0.2">
      <c r="A1578" t="s">
        <v>646</v>
      </c>
      <c r="B1578" t="s">
        <v>2534</v>
      </c>
      <c r="C1578" t="s">
        <v>2606</v>
      </c>
      <c r="D1578" t="s">
        <v>6389</v>
      </c>
      <c r="E1578">
        <v>3.18</v>
      </c>
      <c r="F1578" t="s">
        <v>1831</v>
      </c>
      <c r="G1578" t="s">
        <v>1831</v>
      </c>
      <c r="H1578" t="s">
        <v>5049</v>
      </c>
      <c r="I1578" t="s">
        <v>5018</v>
      </c>
    </row>
    <row r="1579" spans="1:9" x14ac:dyDescent="0.2">
      <c r="A1579" t="s">
        <v>645</v>
      </c>
      <c r="B1579" t="s">
        <v>2534</v>
      </c>
      <c r="C1579" t="s">
        <v>2607</v>
      </c>
      <c r="D1579" t="s">
        <v>6389</v>
      </c>
      <c r="E1579">
        <v>3.57</v>
      </c>
      <c r="F1579" t="s">
        <v>1831</v>
      </c>
      <c r="G1579" t="s">
        <v>1831</v>
      </c>
      <c r="H1579" t="s">
        <v>5049</v>
      </c>
      <c r="I1579" t="s">
        <v>5018</v>
      </c>
    </row>
    <row r="1580" spans="1:9" x14ac:dyDescent="0.2">
      <c r="A1580" t="s">
        <v>652</v>
      </c>
      <c r="B1580" t="s">
        <v>2535</v>
      </c>
      <c r="C1580" t="s">
        <v>2604</v>
      </c>
      <c r="D1580" t="s">
        <v>6389</v>
      </c>
      <c r="E1580">
        <v>1.59</v>
      </c>
      <c r="F1580" t="s">
        <v>1831</v>
      </c>
      <c r="G1580" t="s">
        <v>1831</v>
      </c>
      <c r="H1580" t="s">
        <v>5049</v>
      </c>
      <c r="I1580" t="s">
        <v>5018</v>
      </c>
    </row>
    <row r="1581" spans="1:9" x14ac:dyDescent="0.2">
      <c r="A1581" t="s">
        <v>651</v>
      </c>
      <c r="B1581" t="s">
        <v>2535</v>
      </c>
      <c r="C1581" t="s">
        <v>2605</v>
      </c>
      <c r="D1581" t="s">
        <v>6389</v>
      </c>
      <c r="E1581">
        <v>1.85</v>
      </c>
      <c r="F1581" t="s">
        <v>1831</v>
      </c>
      <c r="G1581" t="s">
        <v>1831</v>
      </c>
      <c r="H1581" t="s">
        <v>5049</v>
      </c>
      <c r="I1581" t="s">
        <v>5018</v>
      </c>
    </row>
    <row r="1582" spans="1:9" x14ac:dyDescent="0.2">
      <c r="A1582" t="s">
        <v>650</v>
      </c>
      <c r="B1582" t="s">
        <v>2535</v>
      </c>
      <c r="C1582" t="s">
        <v>2606</v>
      </c>
      <c r="D1582" t="s">
        <v>6389</v>
      </c>
      <c r="E1582">
        <v>2.27</v>
      </c>
      <c r="F1582" t="s">
        <v>1831</v>
      </c>
      <c r="G1582" t="s">
        <v>1831</v>
      </c>
      <c r="H1582" t="s">
        <v>5049</v>
      </c>
      <c r="I1582" t="s">
        <v>5018</v>
      </c>
    </row>
    <row r="1583" spans="1:9" x14ac:dyDescent="0.2">
      <c r="A1583" t="s">
        <v>649</v>
      </c>
      <c r="B1583" t="s">
        <v>2535</v>
      </c>
      <c r="C1583" t="s">
        <v>2607</v>
      </c>
      <c r="D1583" t="s">
        <v>6389</v>
      </c>
      <c r="E1583">
        <v>2.54</v>
      </c>
      <c r="F1583" t="s">
        <v>1831</v>
      </c>
      <c r="G1583" t="s">
        <v>1831</v>
      </c>
      <c r="H1583" t="s">
        <v>5049</v>
      </c>
      <c r="I1583" t="s">
        <v>5018</v>
      </c>
    </row>
    <row r="1584" spans="1:9" x14ac:dyDescent="0.2">
      <c r="A1584" t="s">
        <v>654</v>
      </c>
      <c r="B1584" t="s">
        <v>2536</v>
      </c>
      <c r="C1584" t="s">
        <v>2604</v>
      </c>
      <c r="D1584" t="s">
        <v>6389</v>
      </c>
      <c r="E1584">
        <v>1.31</v>
      </c>
      <c r="F1584" t="s">
        <v>1831</v>
      </c>
      <c r="G1584" t="s">
        <v>1831</v>
      </c>
      <c r="H1584" t="s">
        <v>5049</v>
      </c>
      <c r="I1584" t="s">
        <v>5018</v>
      </c>
    </row>
    <row r="1585" spans="1:9" x14ac:dyDescent="0.2">
      <c r="A1585" t="s">
        <v>653</v>
      </c>
      <c r="B1585" t="s">
        <v>2536</v>
      </c>
      <c r="C1585" t="s">
        <v>2605</v>
      </c>
      <c r="D1585" t="s">
        <v>6389</v>
      </c>
      <c r="E1585">
        <v>1.5</v>
      </c>
      <c r="F1585" t="s">
        <v>1831</v>
      </c>
      <c r="G1585" t="s">
        <v>1831</v>
      </c>
      <c r="H1585" t="s">
        <v>5049</v>
      </c>
      <c r="I1585" t="s">
        <v>5018</v>
      </c>
    </row>
    <row r="1586" spans="1:9" x14ac:dyDescent="0.2">
      <c r="A1586" t="s">
        <v>598</v>
      </c>
      <c r="B1586" t="s">
        <v>2608</v>
      </c>
      <c r="C1586" t="s">
        <v>2609</v>
      </c>
      <c r="D1586" t="s">
        <v>6389</v>
      </c>
      <c r="E1586">
        <v>10.42</v>
      </c>
      <c r="F1586" t="s">
        <v>1831</v>
      </c>
      <c r="G1586" t="s">
        <v>1831</v>
      </c>
      <c r="H1586" t="s">
        <v>5050</v>
      </c>
      <c r="I1586" t="s">
        <v>5051</v>
      </c>
    </row>
    <row r="1587" spans="1:9" x14ac:dyDescent="0.2">
      <c r="A1587" t="s">
        <v>1214</v>
      </c>
      <c r="B1587" t="s">
        <v>2608</v>
      </c>
      <c r="C1587" t="s">
        <v>2610</v>
      </c>
      <c r="D1587" t="s">
        <v>6389</v>
      </c>
      <c r="E1587">
        <v>10.92</v>
      </c>
      <c r="F1587" t="s">
        <v>1831</v>
      </c>
      <c r="G1587" t="s">
        <v>1831</v>
      </c>
      <c r="H1587" t="s">
        <v>5050</v>
      </c>
      <c r="I1587" t="s">
        <v>5051</v>
      </c>
    </row>
    <row r="1588" spans="1:9" x14ac:dyDescent="0.2">
      <c r="A1588" t="s">
        <v>597</v>
      </c>
      <c r="B1588" t="s">
        <v>2608</v>
      </c>
      <c r="C1588" t="s">
        <v>2611</v>
      </c>
      <c r="D1588" t="s">
        <v>6389</v>
      </c>
      <c r="E1588">
        <v>13.19</v>
      </c>
      <c r="F1588" t="s">
        <v>1831</v>
      </c>
      <c r="G1588" t="s">
        <v>1831</v>
      </c>
      <c r="H1588" t="s">
        <v>5050</v>
      </c>
      <c r="I1588" t="s">
        <v>5051</v>
      </c>
    </row>
    <row r="1589" spans="1:9" x14ac:dyDescent="0.2">
      <c r="A1589" t="s">
        <v>1213</v>
      </c>
      <c r="B1589" t="s">
        <v>2608</v>
      </c>
      <c r="C1589" t="s">
        <v>2612</v>
      </c>
      <c r="D1589" t="s">
        <v>6389</v>
      </c>
      <c r="E1589">
        <v>13.75</v>
      </c>
      <c r="F1589" t="s">
        <v>1831</v>
      </c>
      <c r="G1589" t="s">
        <v>1831</v>
      </c>
      <c r="H1589" t="s">
        <v>5050</v>
      </c>
      <c r="I1589" t="s">
        <v>5051</v>
      </c>
    </row>
    <row r="1590" spans="1:9" x14ac:dyDescent="0.2">
      <c r="A1590" t="s">
        <v>596</v>
      </c>
      <c r="B1590" t="s">
        <v>2613</v>
      </c>
      <c r="C1590" t="s">
        <v>2614</v>
      </c>
      <c r="D1590" t="s">
        <v>6389</v>
      </c>
      <c r="E1590">
        <v>15.6</v>
      </c>
      <c r="F1590" t="s">
        <v>1831</v>
      </c>
      <c r="G1590" t="s">
        <v>1831</v>
      </c>
      <c r="H1590" t="s">
        <v>5050</v>
      </c>
      <c r="I1590" t="s">
        <v>5051</v>
      </c>
    </row>
    <row r="1591" spans="1:9" x14ac:dyDescent="0.2">
      <c r="A1591" t="s">
        <v>1212</v>
      </c>
      <c r="B1591" t="s">
        <v>2608</v>
      </c>
      <c r="C1591" t="s">
        <v>2615</v>
      </c>
      <c r="D1591" t="s">
        <v>6389</v>
      </c>
      <c r="E1591">
        <v>17.940000000000001</v>
      </c>
      <c r="F1591" t="s">
        <v>1831</v>
      </c>
      <c r="G1591" t="s">
        <v>1831</v>
      </c>
      <c r="H1591" t="s">
        <v>5050</v>
      </c>
      <c r="I1591" t="s">
        <v>5051</v>
      </c>
    </row>
    <row r="1592" spans="1:9" x14ac:dyDescent="0.2">
      <c r="A1592" t="s">
        <v>595</v>
      </c>
      <c r="B1592" t="s">
        <v>2613</v>
      </c>
      <c r="C1592" t="s">
        <v>2616</v>
      </c>
      <c r="D1592" t="s">
        <v>6389</v>
      </c>
      <c r="E1592">
        <v>19.2</v>
      </c>
      <c r="F1592" t="s">
        <v>1831</v>
      </c>
      <c r="G1592" t="s">
        <v>1831</v>
      </c>
      <c r="H1592" t="s">
        <v>5050</v>
      </c>
      <c r="I1592" t="s">
        <v>5051</v>
      </c>
    </row>
    <row r="1593" spans="1:9" x14ac:dyDescent="0.2">
      <c r="A1593" t="s">
        <v>1211</v>
      </c>
      <c r="B1593" t="s">
        <v>2608</v>
      </c>
      <c r="C1593" t="s">
        <v>2617</v>
      </c>
      <c r="D1593" t="s">
        <v>6389</v>
      </c>
      <c r="E1593">
        <v>21.94</v>
      </c>
      <c r="F1593" t="s">
        <v>1831</v>
      </c>
      <c r="G1593" t="s">
        <v>1831</v>
      </c>
      <c r="H1593" t="s">
        <v>5050</v>
      </c>
      <c r="I1593" t="s">
        <v>5051</v>
      </c>
    </row>
    <row r="1594" spans="1:9" x14ac:dyDescent="0.2">
      <c r="A1594" t="s">
        <v>602</v>
      </c>
      <c r="B1594" t="s">
        <v>2618</v>
      </c>
      <c r="C1594" t="s">
        <v>2609</v>
      </c>
      <c r="D1594" t="s">
        <v>6389</v>
      </c>
      <c r="E1594">
        <v>5.75</v>
      </c>
      <c r="F1594" t="s">
        <v>1831</v>
      </c>
      <c r="G1594" t="s">
        <v>1831</v>
      </c>
      <c r="H1594" t="s">
        <v>5050</v>
      </c>
      <c r="I1594" t="s">
        <v>5051</v>
      </c>
    </row>
    <row r="1595" spans="1:9" x14ac:dyDescent="0.2">
      <c r="A1595" t="s">
        <v>1218</v>
      </c>
      <c r="B1595" t="s">
        <v>2618</v>
      </c>
      <c r="C1595" t="s">
        <v>2619</v>
      </c>
      <c r="D1595" t="s">
        <v>6389</v>
      </c>
      <c r="E1595">
        <v>6.02</v>
      </c>
      <c r="F1595" t="s">
        <v>1831</v>
      </c>
      <c r="G1595" t="s">
        <v>1831</v>
      </c>
      <c r="H1595" t="s">
        <v>5050</v>
      </c>
      <c r="I1595" t="s">
        <v>5051</v>
      </c>
    </row>
    <row r="1596" spans="1:9" x14ac:dyDescent="0.2">
      <c r="A1596" t="s">
        <v>601</v>
      </c>
      <c r="B1596" t="s">
        <v>2618</v>
      </c>
      <c r="C1596" t="s">
        <v>2611</v>
      </c>
      <c r="D1596" t="s">
        <v>6389</v>
      </c>
      <c r="E1596">
        <v>5.73</v>
      </c>
      <c r="F1596" t="s">
        <v>1831</v>
      </c>
      <c r="G1596" t="s">
        <v>1831</v>
      </c>
      <c r="H1596" t="s">
        <v>5050</v>
      </c>
      <c r="I1596" t="s">
        <v>5051</v>
      </c>
    </row>
    <row r="1597" spans="1:9" x14ac:dyDescent="0.2">
      <c r="A1597" t="s">
        <v>1217</v>
      </c>
      <c r="B1597" t="s">
        <v>2618</v>
      </c>
      <c r="C1597" t="s">
        <v>2612</v>
      </c>
      <c r="D1597" t="s">
        <v>6389</v>
      </c>
      <c r="E1597">
        <v>5.91</v>
      </c>
      <c r="F1597" t="s">
        <v>1831</v>
      </c>
      <c r="G1597" t="s">
        <v>1831</v>
      </c>
      <c r="H1597" t="s">
        <v>5050</v>
      </c>
      <c r="I1597" t="s">
        <v>5051</v>
      </c>
    </row>
    <row r="1598" spans="1:9" x14ac:dyDescent="0.2">
      <c r="A1598" t="s">
        <v>600</v>
      </c>
      <c r="B1598" t="s">
        <v>2618</v>
      </c>
      <c r="C1598" t="s">
        <v>2614</v>
      </c>
      <c r="D1598" t="s">
        <v>6389</v>
      </c>
      <c r="E1598">
        <v>7.61</v>
      </c>
      <c r="F1598" t="s">
        <v>1831</v>
      </c>
      <c r="G1598" t="s">
        <v>1831</v>
      </c>
      <c r="H1598" t="s">
        <v>5050</v>
      </c>
      <c r="I1598" t="s">
        <v>5051</v>
      </c>
    </row>
    <row r="1599" spans="1:9" x14ac:dyDescent="0.2">
      <c r="A1599" t="s">
        <v>1216</v>
      </c>
      <c r="B1599" t="s">
        <v>2618</v>
      </c>
      <c r="C1599" t="s">
        <v>2615</v>
      </c>
      <c r="D1599" t="s">
        <v>6389</v>
      </c>
      <c r="E1599">
        <v>8.6300000000000008</v>
      </c>
      <c r="F1599" t="s">
        <v>1831</v>
      </c>
      <c r="G1599" t="s">
        <v>1831</v>
      </c>
      <c r="H1599" t="s">
        <v>5050</v>
      </c>
      <c r="I1599" t="s">
        <v>5051</v>
      </c>
    </row>
    <row r="1600" spans="1:9" x14ac:dyDescent="0.2">
      <c r="A1600" t="s">
        <v>599</v>
      </c>
      <c r="B1600" t="s">
        <v>2620</v>
      </c>
      <c r="C1600" t="s">
        <v>2616</v>
      </c>
      <c r="D1600" t="s">
        <v>6389</v>
      </c>
      <c r="E1600">
        <v>9.57</v>
      </c>
      <c r="F1600" t="s">
        <v>1831</v>
      </c>
      <c r="G1600" t="s">
        <v>1831</v>
      </c>
      <c r="H1600" t="s">
        <v>5050</v>
      </c>
      <c r="I1600" t="s">
        <v>5051</v>
      </c>
    </row>
    <row r="1601" spans="1:9" x14ac:dyDescent="0.2">
      <c r="A1601" t="s">
        <v>1215</v>
      </c>
      <c r="B1601" t="s">
        <v>2618</v>
      </c>
      <c r="C1601" t="s">
        <v>2617</v>
      </c>
      <c r="D1601" t="s">
        <v>6389</v>
      </c>
      <c r="E1601">
        <v>10.85</v>
      </c>
      <c r="F1601" t="s">
        <v>1831</v>
      </c>
      <c r="G1601" t="s">
        <v>1831</v>
      </c>
      <c r="H1601" t="s">
        <v>5050</v>
      </c>
      <c r="I1601" t="s">
        <v>5051</v>
      </c>
    </row>
    <row r="1602" spans="1:9" x14ac:dyDescent="0.2">
      <c r="A1602" t="s">
        <v>606</v>
      </c>
      <c r="B1602" t="s">
        <v>2621</v>
      </c>
      <c r="C1602" t="s">
        <v>2609</v>
      </c>
      <c r="D1602" t="s">
        <v>6389</v>
      </c>
      <c r="E1602">
        <v>4.24</v>
      </c>
      <c r="F1602" t="s">
        <v>1831</v>
      </c>
      <c r="G1602" t="s">
        <v>1831</v>
      </c>
      <c r="H1602" t="s">
        <v>5050</v>
      </c>
      <c r="I1602" t="s">
        <v>5051</v>
      </c>
    </row>
    <row r="1603" spans="1:9" x14ac:dyDescent="0.2">
      <c r="A1603" t="s">
        <v>1222</v>
      </c>
      <c r="B1603" t="s">
        <v>2621</v>
      </c>
      <c r="C1603" t="s">
        <v>2619</v>
      </c>
      <c r="D1603" t="s">
        <v>6389</v>
      </c>
      <c r="E1603">
        <v>4.37</v>
      </c>
      <c r="F1603" t="s">
        <v>1831</v>
      </c>
      <c r="G1603" t="s">
        <v>1831</v>
      </c>
      <c r="H1603" t="s">
        <v>5050</v>
      </c>
      <c r="I1603" t="s">
        <v>5051</v>
      </c>
    </row>
    <row r="1604" spans="1:9" x14ac:dyDescent="0.2">
      <c r="A1604" t="s">
        <v>605</v>
      </c>
      <c r="B1604" t="s">
        <v>2621</v>
      </c>
      <c r="C1604" t="s">
        <v>2611</v>
      </c>
      <c r="D1604" t="s">
        <v>6389</v>
      </c>
      <c r="E1604">
        <v>5.07</v>
      </c>
      <c r="F1604" t="s">
        <v>1831</v>
      </c>
      <c r="G1604" t="s">
        <v>1831</v>
      </c>
      <c r="H1604" t="s">
        <v>5050</v>
      </c>
      <c r="I1604" t="s">
        <v>5051</v>
      </c>
    </row>
    <row r="1605" spans="1:9" x14ac:dyDescent="0.2">
      <c r="A1605" t="s">
        <v>1221</v>
      </c>
      <c r="B1605" t="s">
        <v>2621</v>
      </c>
      <c r="C1605" t="s">
        <v>2612</v>
      </c>
      <c r="D1605" t="s">
        <v>6389</v>
      </c>
      <c r="E1605">
        <v>5.23</v>
      </c>
      <c r="F1605" t="s">
        <v>1831</v>
      </c>
      <c r="G1605" t="s">
        <v>1831</v>
      </c>
      <c r="H1605" t="s">
        <v>5050</v>
      </c>
      <c r="I1605" t="s">
        <v>5051</v>
      </c>
    </row>
    <row r="1606" spans="1:9" x14ac:dyDescent="0.2">
      <c r="A1606" t="s">
        <v>604</v>
      </c>
      <c r="B1606" t="s">
        <v>2621</v>
      </c>
      <c r="C1606" t="s">
        <v>2614</v>
      </c>
      <c r="D1606" t="s">
        <v>6389</v>
      </c>
      <c r="E1606">
        <v>6.37</v>
      </c>
      <c r="F1606" t="s">
        <v>1831</v>
      </c>
      <c r="G1606" t="s">
        <v>1831</v>
      </c>
      <c r="H1606" t="s">
        <v>5050</v>
      </c>
      <c r="I1606" t="s">
        <v>5051</v>
      </c>
    </row>
    <row r="1607" spans="1:9" x14ac:dyDescent="0.2">
      <c r="A1607" t="s">
        <v>1220</v>
      </c>
      <c r="B1607" t="s">
        <v>2621</v>
      </c>
      <c r="C1607" t="s">
        <v>2615</v>
      </c>
      <c r="D1607" t="s">
        <v>6389</v>
      </c>
      <c r="E1607">
        <v>7.24</v>
      </c>
      <c r="F1607" t="s">
        <v>1831</v>
      </c>
      <c r="G1607" t="s">
        <v>1831</v>
      </c>
      <c r="H1607" t="s">
        <v>5050</v>
      </c>
      <c r="I1607" t="s">
        <v>5051</v>
      </c>
    </row>
    <row r="1608" spans="1:9" x14ac:dyDescent="0.2">
      <c r="A1608" t="s">
        <v>603</v>
      </c>
      <c r="B1608" t="s">
        <v>2621</v>
      </c>
      <c r="C1608" t="s">
        <v>2616</v>
      </c>
      <c r="D1608" t="s">
        <v>6389</v>
      </c>
      <c r="E1608">
        <v>8</v>
      </c>
      <c r="F1608" t="s">
        <v>1831</v>
      </c>
      <c r="G1608" t="s">
        <v>1831</v>
      </c>
      <c r="H1608" t="s">
        <v>5050</v>
      </c>
      <c r="I1608" t="s">
        <v>5051</v>
      </c>
    </row>
    <row r="1609" spans="1:9" x14ac:dyDescent="0.2">
      <c r="A1609" t="s">
        <v>1219</v>
      </c>
      <c r="B1609" t="s">
        <v>2621</v>
      </c>
      <c r="C1609" t="s">
        <v>2617</v>
      </c>
      <c r="D1609" t="s">
        <v>6389</v>
      </c>
      <c r="E1609">
        <v>9.14</v>
      </c>
      <c r="F1609" t="s">
        <v>1831</v>
      </c>
      <c r="G1609" t="s">
        <v>1831</v>
      </c>
      <c r="H1609" t="s">
        <v>5050</v>
      </c>
      <c r="I1609" t="s">
        <v>5051</v>
      </c>
    </row>
    <row r="1610" spans="1:9" x14ac:dyDescent="0.2">
      <c r="A1610" t="s">
        <v>610</v>
      </c>
      <c r="B1610" t="s">
        <v>2622</v>
      </c>
      <c r="C1610" t="s">
        <v>2609</v>
      </c>
      <c r="D1610" t="s">
        <v>6389</v>
      </c>
      <c r="E1610">
        <v>3.31</v>
      </c>
      <c r="F1610" t="s">
        <v>1831</v>
      </c>
      <c r="G1610" t="s">
        <v>1831</v>
      </c>
      <c r="H1610" t="s">
        <v>5050</v>
      </c>
      <c r="I1610" t="s">
        <v>5051</v>
      </c>
    </row>
    <row r="1611" spans="1:9" x14ac:dyDescent="0.2">
      <c r="A1611" t="s">
        <v>1226</v>
      </c>
      <c r="B1611" t="s">
        <v>2622</v>
      </c>
      <c r="C1611" t="s">
        <v>2619</v>
      </c>
      <c r="D1611" t="s">
        <v>6389</v>
      </c>
      <c r="E1611">
        <v>3.4</v>
      </c>
      <c r="F1611" t="s">
        <v>1831</v>
      </c>
      <c r="G1611" t="s">
        <v>1831</v>
      </c>
      <c r="H1611" t="s">
        <v>5050</v>
      </c>
      <c r="I1611" t="s">
        <v>5051</v>
      </c>
    </row>
    <row r="1612" spans="1:9" x14ac:dyDescent="0.2">
      <c r="A1612" t="s">
        <v>609</v>
      </c>
      <c r="B1612" t="s">
        <v>2622</v>
      </c>
      <c r="C1612" t="s">
        <v>2611</v>
      </c>
      <c r="D1612" t="s">
        <v>6389</v>
      </c>
      <c r="E1612">
        <v>3.98</v>
      </c>
      <c r="F1612" t="s">
        <v>1831</v>
      </c>
      <c r="G1612" t="s">
        <v>1831</v>
      </c>
      <c r="H1612" t="s">
        <v>5050</v>
      </c>
      <c r="I1612" t="s">
        <v>5051</v>
      </c>
    </row>
    <row r="1613" spans="1:9" x14ac:dyDescent="0.2">
      <c r="A1613" t="s">
        <v>1225</v>
      </c>
      <c r="B1613" t="s">
        <v>2622</v>
      </c>
      <c r="C1613" t="s">
        <v>2612</v>
      </c>
      <c r="D1613" t="s">
        <v>6389</v>
      </c>
      <c r="E1613">
        <v>4.08</v>
      </c>
      <c r="F1613" t="s">
        <v>1831</v>
      </c>
      <c r="G1613" t="s">
        <v>1831</v>
      </c>
      <c r="H1613" t="s">
        <v>5050</v>
      </c>
      <c r="I1613" t="s">
        <v>5051</v>
      </c>
    </row>
    <row r="1614" spans="1:9" x14ac:dyDescent="0.2">
      <c r="A1614" t="s">
        <v>608</v>
      </c>
      <c r="B1614" t="s">
        <v>2622</v>
      </c>
      <c r="C1614" t="s">
        <v>2614</v>
      </c>
      <c r="D1614" t="s">
        <v>6389</v>
      </c>
      <c r="E1614">
        <v>5.19</v>
      </c>
      <c r="F1614" t="s">
        <v>1831</v>
      </c>
      <c r="G1614" t="s">
        <v>1831</v>
      </c>
      <c r="H1614" t="s">
        <v>5050</v>
      </c>
      <c r="I1614" t="s">
        <v>5051</v>
      </c>
    </row>
    <row r="1615" spans="1:9" x14ac:dyDescent="0.2">
      <c r="A1615" t="s">
        <v>1224</v>
      </c>
      <c r="B1615" t="s">
        <v>2622</v>
      </c>
      <c r="C1615" t="s">
        <v>2615</v>
      </c>
      <c r="D1615" t="s">
        <v>6389</v>
      </c>
      <c r="E1615">
        <v>5.91</v>
      </c>
      <c r="F1615" t="s">
        <v>1831</v>
      </c>
      <c r="G1615" t="s">
        <v>1831</v>
      </c>
      <c r="H1615" t="s">
        <v>5050</v>
      </c>
      <c r="I1615" t="s">
        <v>5051</v>
      </c>
    </row>
    <row r="1616" spans="1:9" x14ac:dyDescent="0.2">
      <c r="A1616" t="s">
        <v>607</v>
      </c>
      <c r="B1616" t="s">
        <v>2622</v>
      </c>
      <c r="C1616" t="s">
        <v>2616</v>
      </c>
      <c r="D1616" t="s">
        <v>6389</v>
      </c>
      <c r="E1616">
        <v>6.47</v>
      </c>
      <c r="F1616" t="s">
        <v>1831</v>
      </c>
      <c r="G1616" t="s">
        <v>1831</v>
      </c>
      <c r="H1616" t="s">
        <v>5050</v>
      </c>
      <c r="I1616" t="s">
        <v>5051</v>
      </c>
    </row>
    <row r="1617" spans="1:9" x14ac:dyDescent="0.2">
      <c r="A1617" t="s">
        <v>1223</v>
      </c>
      <c r="B1617" t="s">
        <v>2622</v>
      </c>
      <c r="C1617" t="s">
        <v>2617</v>
      </c>
      <c r="D1617" t="s">
        <v>6389</v>
      </c>
      <c r="E1617">
        <v>7.37</v>
      </c>
      <c r="F1617" t="s">
        <v>1831</v>
      </c>
      <c r="G1617" t="s">
        <v>1831</v>
      </c>
      <c r="H1617" t="s">
        <v>5050</v>
      </c>
      <c r="I1617" t="s">
        <v>5051</v>
      </c>
    </row>
    <row r="1618" spans="1:9" x14ac:dyDescent="0.2">
      <c r="A1618" t="s">
        <v>614</v>
      </c>
      <c r="B1618" t="s">
        <v>2623</v>
      </c>
      <c r="C1618" t="s">
        <v>2609</v>
      </c>
      <c r="D1618" t="s">
        <v>6389</v>
      </c>
      <c r="E1618">
        <v>2.29</v>
      </c>
      <c r="F1618" t="s">
        <v>1831</v>
      </c>
      <c r="G1618" t="s">
        <v>1831</v>
      </c>
      <c r="H1618" t="s">
        <v>5050</v>
      </c>
      <c r="I1618" t="s">
        <v>5051</v>
      </c>
    </row>
    <row r="1619" spans="1:9" x14ac:dyDescent="0.2">
      <c r="A1619" t="s">
        <v>1230</v>
      </c>
      <c r="B1619" t="s">
        <v>2623</v>
      </c>
      <c r="C1619" t="s">
        <v>2619</v>
      </c>
      <c r="D1619" t="s">
        <v>6389</v>
      </c>
      <c r="E1619">
        <v>2.36</v>
      </c>
      <c r="F1619" t="s">
        <v>1831</v>
      </c>
      <c r="G1619" t="s">
        <v>1831</v>
      </c>
      <c r="H1619" t="s">
        <v>5050</v>
      </c>
      <c r="I1619" t="s">
        <v>5051</v>
      </c>
    </row>
    <row r="1620" spans="1:9" x14ac:dyDescent="0.2">
      <c r="A1620" t="s">
        <v>613</v>
      </c>
      <c r="B1620" t="s">
        <v>2623</v>
      </c>
      <c r="C1620" t="s">
        <v>2611</v>
      </c>
      <c r="D1620" t="s">
        <v>6389</v>
      </c>
      <c r="E1620">
        <v>2.76</v>
      </c>
      <c r="F1620" t="s">
        <v>1831</v>
      </c>
      <c r="G1620" t="s">
        <v>1831</v>
      </c>
      <c r="H1620" t="s">
        <v>5050</v>
      </c>
      <c r="I1620" t="s">
        <v>5051</v>
      </c>
    </row>
    <row r="1621" spans="1:9" x14ac:dyDescent="0.2">
      <c r="A1621" t="s">
        <v>1229</v>
      </c>
      <c r="B1621" t="s">
        <v>2623</v>
      </c>
      <c r="C1621" t="s">
        <v>2612</v>
      </c>
      <c r="D1621" t="s">
        <v>6389</v>
      </c>
      <c r="E1621">
        <v>2.86</v>
      </c>
      <c r="F1621" t="s">
        <v>1831</v>
      </c>
      <c r="G1621" t="s">
        <v>1831</v>
      </c>
      <c r="H1621" t="s">
        <v>5050</v>
      </c>
      <c r="I1621" t="s">
        <v>5051</v>
      </c>
    </row>
    <row r="1622" spans="1:9" x14ac:dyDescent="0.2">
      <c r="A1622" t="s">
        <v>612</v>
      </c>
      <c r="B1622" t="s">
        <v>2623</v>
      </c>
      <c r="C1622" t="s">
        <v>2614</v>
      </c>
      <c r="D1622" t="s">
        <v>6389</v>
      </c>
      <c r="E1622">
        <v>3.67</v>
      </c>
      <c r="F1622" t="s">
        <v>1831</v>
      </c>
      <c r="G1622" t="s">
        <v>1831</v>
      </c>
      <c r="H1622" t="s">
        <v>5050</v>
      </c>
      <c r="I1622" t="s">
        <v>5051</v>
      </c>
    </row>
    <row r="1623" spans="1:9" x14ac:dyDescent="0.2">
      <c r="A1623" t="s">
        <v>1228</v>
      </c>
      <c r="B1623" t="s">
        <v>2623</v>
      </c>
      <c r="C1623" t="s">
        <v>2615</v>
      </c>
      <c r="D1623" t="s">
        <v>6389</v>
      </c>
      <c r="E1623">
        <v>4.26</v>
      </c>
      <c r="F1623" t="s">
        <v>1831</v>
      </c>
      <c r="G1623" t="s">
        <v>1831</v>
      </c>
      <c r="H1623" t="s">
        <v>5050</v>
      </c>
      <c r="I1623" t="s">
        <v>5051</v>
      </c>
    </row>
    <row r="1624" spans="1:9" x14ac:dyDescent="0.2">
      <c r="A1624" t="s">
        <v>611</v>
      </c>
      <c r="B1624" t="s">
        <v>2623</v>
      </c>
      <c r="C1624" t="s">
        <v>2616</v>
      </c>
      <c r="D1624" t="s">
        <v>6389</v>
      </c>
      <c r="E1624">
        <v>4.6500000000000004</v>
      </c>
      <c r="F1624" t="s">
        <v>1831</v>
      </c>
      <c r="G1624" t="s">
        <v>1831</v>
      </c>
      <c r="H1624" t="s">
        <v>5050</v>
      </c>
      <c r="I1624" t="s">
        <v>5051</v>
      </c>
    </row>
    <row r="1625" spans="1:9" x14ac:dyDescent="0.2">
      <c r="A1625" t="s">
        <v>1227</v>
      </c>
      <c r="B1625" t="s">
        <v>2623</v>
      </c>
      <c r="C1625" t="s">
        <v>2617</v>
      </c>
      <c r="D1625" t="s">
        <v>6389</v>
      </c>
      <c r="E1625">
        <v>5.3</v>
      </c>
      <c r="F1625" t="s">
        <v>1831</v>
      </c>
      <c r="G1625" t="s">
        <v>1831</v>
      </c>
      <c r="H1625" t="s">
        <v>5050</v>
      </c>
      <c r="I1625" t="s">
        <v>5051</v>
      </c>
    </row>
    <row r="1626" spans="1:9" x14ac:dyDescent="0.2">
      <c r="A1626" t="s">
        <v>616</v>
      </c>
      <c r="B1626" t="s">
        <v>2624</v>
      </c>
      <c r="C1626" t="s">
        <v>2609</v>
      </c>
      <c r="D1626" t="s">
        <v>6389</v>
      </c>
      <c r="E1626">
        <v>1.67</v>
      </c>
      <c r="F1626" t="s">
        <v>1831</v>
      </c>
      <c r="G1626" t="s">
        <v>1831</v>
      </c>
      <c r="H1626" t="s">
        <v>5050</v>
      </c>
      <c r="I1626" t="s">
        <v>5051</v>
      </c>
    </row>
    <row r="1627" spans="1:9" x14ac:dyDescent="0.2">
      <c r="A1627" t="s">
        <v>1232</v>
      </c>
      <c r="B1627" t="s">
        <v>2624</v>
      </c>
      <c r="C1627" t="s">
        <v>2619</v>
      </c>
      <c r="D1627" t="s">
        <v>6389</v>
      </c>
      <c r="E1627">
        <v>1.75</v>
      </c>
      <c r="F1627" t="s">
        <v>1831</v>
      </c>
      <c r="G1627" t="s">
        <v>1831</v>
      </c>
      <c r="H1627" t="s">
        <v>5050</v>
      </c>
      <c r="I1627" t="s">
        <v>5051</v>
      </c>
    </row>
    <row r="1628" spans="1:9" x14ac:dyDescent="0.2">
      <c r="A1628" t="s">
        <v>615</v>
      </c>
      <c r="B1628" t="s">
        <v>2624</v>
      </c>
      <c r="C1628" t="s">
        <v>2611</v>
      </c>
      <c r="D1628" t="s">
        <v>6389</v>
      </c>
      <c r="E1628">
        <v>2.21</v>
      </c>
      <c r="F1628" t="s">
        <v>1831</v>
      </c>
      <c r="G1628" t="s">
        <v>1831</v>
      </c>
      <c r="H1628" t="s">
        <v>5050</v>
      </c>
      <c r="I1628" t="s">
        <v>5051</v>
      </c>
    </row>
    <row r="1629" spans="1:9" x14ac:dyDescent="0.2">
      <c r="A1629" t="s">
        <v>1231</v>
      </c>
      <c r="B1629" t="s">
        <v>2624</v>
      </c>
      <c r="C1629" t="s">
        <v>2612</v>
      </c>
      <c r="D1629" t="s">
        <v>6389</v>
      </c>
      <c r="E1629">
        <v>2.33</v>
      </c>
      <c r="F1629" t="s">
        <v>1831</v>
      </c>
      <c r="G1629" t="s">
        <v>1831</v>
      </c>
      <c r="H1629" t="s">
        <v>5050</v>
      </c>
      <c r="I1629" t="s">
        <v>5051</v>
      </c>
    </row>
    <row r="1630" spans="1:9" x14ac:dyDescent="0.2">
      <c r="A1630" t="s">
        <v>230</v>
      </c>
      <c r="B1630" t="s">
        <v>2625</v>
      </c>
      <c r="C1630" t="s">
        <v>2616</v>
      </c>
      <c r="D1630" t="s">
        <v>6389</v>
      </c>
      <c r="E1630">
        <v>36.4</v>
      </c>
      <c r="F1630" t="s">
        <v>1831</v>
      </c>
      <c r="G1630" t="s">
        <v>1831</v>
      </c>
      <c r="H1630" t="s">
        <v>5050</v>
      </c>
      <c r="I1630" t="s">
        <v>5051</v>
      </c>
    </row>
    <row r="1631" spans="1:9" x14ac:dyDescent="0.2">
      <c r="A1631" t="s">
        <v>1210</v>
      </c>
      <c r="B1631" t="s">
        <v>2625</v>
      </c>
      <c r="C1631" t="s">
        <v>2617</v>
      </c>
      <c r="D1631" t="s">
        <v>6389</v>
      </c>
      <c r="E1631">
        <v>41.76</v>
      </c>
      <c r="F1631" t="s">
        <v>1831</v>
      </c>
      <c r="G1631" t="s">
        <v>1831</v>
      </c>
      <c r="H1631" t="s">
        <v>5050</v>
      </c>
      <c r="I1631" t="s">
        <v>5051</v>
      </c>
    </row>
    <row r="1632" spans="1:9" x14ac:dyDescent="0.2">
      <c r="A1632" t="s">
        <v>1601</v>
      </c>
      <c r="B1632" t="s">
        <v>2626</v>
      </c>
      <c r="C1632" t="s">
        <v>2627</v>
      </c>
      <c r="D1632" t="s">
        <v>6389</v>
      </c>
      <c r="E1632">
        <v>7.22</v>
      </c>
      <c r="F1632" t="s">
        <v>1831</v>
      </c>
      <c r="G1632" t="s">
        <v>1831</v>
      </c>
      <c r="H1632" t="s">
        <v>5050</v>
      </c>
      <c r="I1632" t="s">
        <v>5051</v>
      </c>
    </row>
    <row r="1633" spans="1:9" x14ac:dyDescent="0.2">
      <c r="A1633" t="s">
        <v>1602</v>
      </c>
      <c r="B1633" t="s">
        <v>2628</v>
      </c>
      <c r="C1633" t="s">
        <v>2627</v>
      </c>
      <c r="D1633" t="s">
        <v>6389</v>
      </c>
      <c r="E1633">
        <v>3.63</v>
      </c>
      <c r="F1633" t="s">
        <v>1831</v>
      </c>
      <c r="G1633" t="s">
        <v>1831</v>
      </c>
      <c r="H1633" t="s">
        <v>5050</v>
      </c>
      <c r="I1633" t="s">
        <v>5051</v>
      </c>
    </row>
    <row r="1634" spans="1:9" x14ac:dyDescent="0.2">
      <c r="A1634" t="s">
        <v>1603</v>
      </c>
      <c r="B1634" t="s">
        <v>2629</v>
      </c>
      <c r="C1634" t="s">
        <v>2627</v>
      </c>
      <c r="D1634" t="s">
        <v>6389</v>
      </c>
      <c r="E1634">
        <v>3.04</v>
      </c>
      <c r="F1634" t="s">
        <v>1831</v>
      </c>
      <c r="G1634" t="s">
        <v>1831</v>
      </c>
      <c r="H1634" t="s">
        <v>5050</v>
      </c>
      <c r="I1634" t="s">
        <v>5051</v>
      </c>
    </row>
    <row r="1635" spans="1:9" x14ac:dyDescent="0.2">
      <c r="A1635" t="s">
        <v>1604</v>
      </c>
      <c r="B1635" t="s">
        <v>2630</v>
      </c>
      <c r="C1635" t="s">
        <v>2627</v>
      </c>
      <c r="D1635" t="s">
        <v>6389</v>
      </c>
      <c r="E1635">
        <v>2.1</v>
      </c>
      <c r="F1635" t="s">
        <v>1831</v>
      </c>
      <c r="G1635" t="s">
        <v>1831</v>
      </c>
      <c r="H1635" t="s">
        <v>5050</v>
      </c>
      <c r="I1635" t="s">
        <v>5051</v>
      </c>
    </row>
    <row r="1636" spans="1:9" x14ac:dyDescent="0.2">
      <c r="A1636" t="s">
        <v>1605</v>
      </c>
      <c r="B1636" t="s">
        <v>2631</v>
      </c>
      <c r="C1636" t="s">
        <v>2627</v>
      </c>
      <c r="D1636" t="s">
        <v>6389</v>
      </c>
      <c r="E1636">
        <v>1.59</v>
      </c>
      <c r="F1636" t="s">
        <v>1831</v>
      </c>
      <c r="G1636" t="s">
        <v>1831</v>
      </c>
      <c r="H1636" t="s">
        <v>5050</v>
      </c>
      <c r="I1636" t="s">
        <v>5051</v>
      </c>
    </row>
    <row r="1637" spans="1:9" x14ac:dyDescent="0.2">
      <c r="A1637" t="s">
        <v>1606</v>
      </c>
      <c r="B1637" t="s">
        <v>2632</v>
      </c>
      <c r="C1637" t="s">
        <v>2627</v>
      </c>
      <c r="D1637" t="s">
        <v>6389</v>
      </c>
      <c r="E1637">
        <v>1.21</v>
      </c>
      <c r="F1637" t="s">
        <v>1831</v>
      </c>
      <c r="G1637" t="s">
        <v>1831</v>
      </c>
      <c r="H1637" t="s">
        <v>5050</v>
      </c>
      <c r="I1637" t="s">
        <v>5051</v>
      </c>
    </row>
    <row r="1638" spans="1:9" x14ac:dyDescent="0.2">
      <c r="A1638" t="s">
        <v>1607</v>
      </c>
      <c r="B1638" t="s">
        <v>2633</v>
      </c>
      <c r="C1638" t="s">
        <v>2634</v>
      </c>
      <c r="D1638" t="s">
        <v>6389</v>
      </c>
      <c r="E1638">
        <v>9.5</v>
      </c>
      <c r="F1638" t="s">
        <v>1831</v>
      </c>
      <c r="G1638" t="s">
        <v>1831</v>
      </c>
      <c r="H1638" t="s">
        <v>5050</v>
      </c>
      <c r="I1638" t="s">
        <v>5051</v>
      </c>
    </row>
    <row r="1639" spans="1:9" x14ac:dyDescent="0.2">
      <c r="A1639" t="s">
        <v>1608</v>
      </c>
      <c r="B1639" t="s">
        <v>2633</v>
      </c>
      <c r="C1639" t="s">
        <v>2635</v>
      </c>
      <c r="D1639" t="s">
        <v>6389</v>
      </c>
      <c r="E1639">
        <v>9.8000000000000007</v>
      </c>
      <c r="F1639" t="s">
        <v>1831</v>
      </c>
      <c r="G1639" t="s">
        <v>1831</v>
      </c>
      <c r="H1639" t="s">
        <v>5050</v>
      </c>
      <c r="I1639" t="s">
        <v>5051</v>
      </c>
    </row>
    <row r="1640" spans="1:9" x14ac:dyDescent="0.2">
      <c r="A1640" t="s">
        <v>617</v>
      </c>
      <c r="B1640" t="s">
        <v>2626</v>
      </c>
      <c r="C1640" t="s">
        <v>2636</v>
      </c>
      <c r="D1640" t="s">
        <v>6389</v>
      </c>
      <c r="E1640">
        <v>7.9</v>
      </c>
      <c r="F1640" t="s">
        <v>1831</v>
      </c>
      <c r="G1640" t="s">
        <v>1831</v>
      </c>
      <c r="H1640" t="s">
        <v>5050</v>
      </c>
      <c r="I1640" t="s">
        <v>5051</v>
      </c>
    </row>
    <row r="1641" spans="1:9" x14ac:dyDescent="0.2">
      <c r="A1641" t="s">
        <v>1234</v>
      </c>
      <c r="B1641" t="s">
        <v>2637</v>
      </c>
      <c r="C1641" t="s">
        <v>2638</v>
      </c>
      <c r="D1641" t="s">
        <v>6389</v>
      </c>
      <c r="E1641">
        <v>8.1999999999999993</v>
      </c>
      <c r="F1641" t="s">
        <v>1831</v>
      </c>
      <c r="G1641" t="s">
        <v>1831</v>
      </c>
      <c r="H1641" t="s">
        <v>5050</v>
      </c>
      <c r="I1641" t="s">
        <v>5051</v>
      </c>
    </row>
    <row r="1642" spans="1:9" x14ac:dyDescent="0.2">
      <c r="A1642" t="s">
        <v>1609</v>
      </c>
      <c r="B1642" t="s">
        <v>2639</v>
      </c>
      <c r="C1642" t="s">
        <v>2634</v>
      </c>
      <c r="D1642" t="s">
        <v>6389</v>
      </c>
      <c r="E1642">
        <v>5.84</v>
      </c>
      <c r="F1642" t="s">
        <v>1831</v>
      </c>
      <c r="G1642" t="s">
        <v>1831</v>
      </c>
      <c r="H1642" t="s">
        <v>5050</v>
      </c>
      <c r="I1642" t="s">
        <v>5051</v>
      </c>
    </row>
    <row r="1643" spans="1:9" x14ac:dyDescent="0.2">
      <c r="A1643" t="s">
        <v>1610</v>
      </c>
      <c r="B1643" t="s">
        <v>2639</v>
      </c>
      <c r="C1643" t="s">
        <v>2635</v>
      </c>
      <c r="D1643" t="s">
        <v>6389</v>
      </c>
      <c r="E1643">
        <v>6.01</v>
      </c>
      <c r="F1643" t="s">
        <v>1831</v>
      </c>
      <c r="G1643" t="s">
        <v>1831</v>
      </c>
      <c r="H1643" t="s">
        <v>5050</v>
      </c>
      <c r="I1643" t="s">
        <v>5051</v>
      </c>
    </row>
    <row r="1644" spans="1:9" x14ac:dyDescent="0.2">
      <c r="A1644" t="s">
        <v>618</v>
      </c>
      <c r="B1644" t="s">
        <v>2628</v>
      </c>
      <c r="C1644" t="s">
        <v>2636</v>
      </c>
      <c r="D1644" t="s">
        <v>6389</v>
      </c>
      <c r="E1644">
        <v>4.2699999999999996</v>
      </c>
      <c r="F1644" t="s">
        <v>1831</v>
      </c>
      <c r="G1644" t="s">
        <v>1831</v>
      </c>
      <c r="H1644" t="s">
        <v>5050</v>
      </c>
      <c r="I1644" t="s">
        <v>5051</v>
      </c>
    </row>
    <row r="1645" spans="1:9" x14ac:dyDescent="0.2">
      <c r="A1645" t="s">
        <v>1235</v>
      </c>
      <c r="B1645" t="s">
        <v>2640</v>
      </c>
      <c r="C1645" t="s">
        <v>2638</v>
      </c>
      <c r="D1645" t="s">
        <v>6389</v>
      </c>
      <c r="E1645">
        <v>4.46</v>
      </c>
      <c r="F1645" t="s">
        <v>1831</v>
      </c>
      <c r="G1645" t="s">
        <v>1831</v>
      </c>
      <c r="H1645" t="s">
        <v>5050</v>
      </c>
      <c r="I1645" t="s">
        <v>5051</v>
      </c>
    </row>
    <row r="1646" spans="1:9" x14ac:dyDescent="0.2">
      <c r="A1646" t="s">
        <v>1611</v>
      </c>
      <c r="B1646" t="s">
        <v>2641</v>
      </c>
      <c r="C1646" t="s">
        <v>2634</v>
      </c>
      <c r="D1646" t="s">
        <v>6389</v>
      </c>
      <c r="E1646">
        <v>4.72</v>
      </c>
      <c r="F1646" t="s">
        <v>1831</v>
      </c>
      <c r="G1646" t="s">
        <v>1831</v>
      </c>
      <c r="H1646" t="s">
        <v>5050</v>
      </c>
      <c r="I1646" t="s">
        <v>5051</v>
      </c>
    </row>
    <row r="1647" spans="1:9" x14ac:dyDescent="0.2">
      <c r="A1647" t="s">
        <v>1612</v>
      </c>
      <c r="B1647" t="s">
        <v>2641</v>
      </c>
      <c r="C1647" t="s">
        <v>2635</v>
      </c>
      <c r="D1647" t="s">
        <v>6389</v>
      </c>
      <c r="E1647">
        <v>4.82</v>
      </c>
      <c r="F1647" t="s">
        <v>1831</v>
      </c>
      <c r="G1647" t="s">
        <v>1831</v>
      </c>
      <c r="H1647" t="s">
        <v>5050</v>
      </c>
      <c r="I1647" t="s">
        <v>5051</v>
      </c>
    </row>
    <row r="1648" spans="1:9" x14ac:dyDescent="0.2">
      <c r="A1648" t="s">
        <v>619</v>
      </c>
      <c r="B1648" t="s">
        <v>2629</v>
      </c>
      <c r="C1648" t="s">
        <v>2636</v>
      </c>
      <c r="D1648" t="s">
        <v>6389</v>
      </c>
      <c r="E1648">
        <v>2.89</v>
      </c>
      <c r="F1648" t="s">
        <v>1831</v>
      </c>
      <c r="G1648" t="s">
        <v>1831</v>
      </c>
      <c r="H1648" t="s">
        <v>5050</v>
      </c>
      <c r="I1648" t="s">
        <v>5051</v>
      </c>
    </row>
    <row r="1649" spans="1:9" x14ac:dyDescent="0.2">
      <c r="A1649" t="s">
        <v>6368</v>
      </c>
      <c r="B1649" t="s">
        <v>2629</v>
      </c>
      <c r="C1649" t="s">
        <v>6369</v>
      </c>
      <c r="D1649" t="s">
        <v>6389</v>
      </c>
      <c r="E1649">
        <v>2.99</v>
      </c>
      <c r="F1649" t="s">
        <v>1831</v>
      </c>
      <c r="G1649" t="s">
        <v>1831</v>
      </c>
      <c r="H1649" t="s">
        <v>5050</v>
      </c>
      <c r="I1649" t="s">
        <v>5051</v>
      </c>
    </row>
    <row r="1650" spans="1:9" x14ac:dyDescent="0.2">
      <c r="A1650" t="s">
        <v>1236</v>
      </c>
      <c r="B1650" t="s">
        <v>2642</v>
      </c>
      <c r="C1650" t="s">
        <v>2638</v>
      </c>
      <c r="D1650" t="s">
        <v>6389</v>
      </c>
      <c r="E1650">
        <v>2.99</v>
      </c>
      <c r="F1650" t="s">
        <v>1831</v>
      </c>
      <c r="G1650" t="s">
        <v>1831</v>
      </c>
      <c r="H1650" t="s">
        <v>5050</v>
      </c>
      <c r="I1650" t="s">
        <v>5051</v>
      </c>
    </row>
    <row r="1651" spans="1:9" x14ac:dyDescent="0.2">
      <c r="A1651" t="s">
        <v>1613</v>
      </c>
      <c r="B1651" t="s">
        <v>2643</v>
      </c>
      <c r="C1651" t="s">
        <v>2634</v>
      </c>
      <c r="D1651" t="s">
        <v>6389</v>
      </c>
      <c r="E1651">
        <v>4.24</v>
      </c>
      <c r="F1651" t="s">
        <v>1831</v>
      </c>
      <c r="G1651" t="s">
        <v>1831</v>
      </c>
      <c r="H1651" t="s">
        <v>5050</v>
      </c>
      <c r="I1651" t="s">
        <v>5051</v>
      </c>
    </row>
    <row r="1652" spans="1:9" x14ac:dyDescent="0.2">
      <c r="A1652" t="s">
        <v>1614</v>
      </c>
      <c r="B1652" t="s">
        <v>2643</v>
      </c>
      <c r="C1652" t="s">
        <v>2635</v>
      </c>
      <c r="D1652" t="s">
        <v>6389</v>
      </c>
      <c r="E1652">
        <v>4.41</v>
      </c>
      <c r="F1652" t="s">
        <v>1831</v>
      </c>
      <c r="G1652" t="s">
        <v>1831</v>
      </c>
      <c r="H1652" t="s">
        <v>5050</v>
      </c>
      <c r="I1652" t="s">
        <v>5051</v>
      </c>
    </row>
    <row r="1653" spans="1:9" x14ac:dyDescent="0.2">
      <c r="A1653" t="s">
        <v>620</v>
      </c>
      <c r="B1653" t="s">
        <v>2630</v>
      </c>
      <c r="C1653" t="s">
        <v>2636</v>
      </c>
      <c r="D1653" t="s">
        <v>6389</v>
      </c>
      <c r="E1653">
        <v>2.44</v>
      </c>
      <c r="F1653" t="s">
        <v>1831</v>
      </c>
      <c r="G1653" t="s">
        <v>1831</v>
      </c>
      <c r="H1653" t="s">
        <v>5050</v>
      </c>
      <c r="I1653" t="s">
        <v>5051</v>
      </c>
    </row>
    <row r="1654" spans="1:9" x14ac:dyDescent="0.2">
      <c r="A1654" t="s">
        <v>1237</v>
      </c>
      <c r="B1654" t="s">
        <v>2644</v>
      </c>
      <c r="C1654" t="s">
        <v>2638</v>
      </c>
      <c r="D1654" t="s">
        <v>6389</v>
      </c>
      <c r="E1654">
        <v>2.57</v>
      </c>
      <c r="F1654" t="s">
        <v>1831</v>
      </c>
      <c r="G1654" t="s">
        <v>1831</v>
      </c>
      <c r="H1654" t="s">
        <v>5050</v>
      </c>
      <c r="I1654" t="s">
        <v>5051</v>
      </c>
    </row>
    <row r="1655" spans="1:9" x14ac:dyDescent="0.2">
      <c r="A1655" t="s">
        <v>1615</v>
      </c>
      <c r="B1655" t="s">
        <v>2645</v>
      </c>
      <c r="C1655" t="s">
        <v>2634</v>
      </c>
      <c r="D1655" t="s">
        <v>6389</v>
      </c>
      <c r="E1655">
        <v>3.73</v>
      </c>
      <c r="F1655" t="s">
        <v>1831</v>
      </c>
      <c r="G1655" t="s">
        <v>1831</v>
      </c>
      <c r="H1655" t="s">
        <v>5050</v>
      </c>
      <c r="I1655" t="s">
        <v>5051</v>
      </c>
    </row>
    <row r="1656" spans="1:9" x14ac:dyDescent="0.2">
      <c r="A1656" t="s">
        <v>1616</v>
      </c>
      <c r="B1656" t="s">
        <v>2645</v>
      </c>
      <c r="C1656" t="s">
        <v>2635</v>
      </c>
      <c r="D1656" t="s">
        <v>6389</v>
      </c>
      <c r="E1656">
        <v>3.9</v>
      </c>
      <c r="F1656" t="s">
        <v>1831</v>
      </c>
      <c r="G1656" t="s">
        <v>1831</v>
      </c>
      <c r="H1656" t="s">
        <v>5050</v>
      </c>
      <c r="I1656" t="s">
        <v>5051</v>
      </c>
    </row>
    <row r="1657" spans="1:9" x14ac:dyDescent="0.2">
      <c r="A1657" t="s">
        <v>621</v>
      </c>
      <c r="B1657" t="s">
        <v>2631</v>
      </c>
      <c r="C1657" t="s">
        <v>2636</v>
      </c>
      <c r="D1657" t="s">
        <v>6389</v>
      </c>
      <c r="E1657">
        <v>1.79</v>
      </c>
      <c r="F1657" t="s">
        <v>1831</v>
      </c>
      <c r="G1657" t="s">
        <v>1831</v>
      </c>
      <c r="H1657" t="s">
        <v>5050</v>
      </c>
      <c r="I1657" t="s">
        <v>5051</v>
      </c>
    </row>
    <row r="1658" spans="1:9" x14ac:dyDescent="0.2">
      <c r="A1658" t="s">
        <v>1238</v>
      </c>
      <c r="B1658" t="s">
        <v>2646</v>
      </c>
      <c r="C1658" t="s">
        <v>2638</v>
      </c>
      <c r="D1658" t="s">
        <v>6389</v>
      </c>
      <c r="E1658">
        <v>1.89</v>
      </c>
      <c r="F1658" t="s">
        <v>1831</v>
      </c>
      <c r="G1658" t="s">
        <v>1831</v>
      </c>
      <c r="H1658" t="s">
        <v>5050</v>
      </c>
      <c r="I1658" t="s">
        <v>5051</v>
      </c>
    </row>
    <row r="1659" spans="1:9" x14ac:dyDescent="0.2">
      <c r="A1659" t="s">
        <v>1617</v>
      </c>
      <c r="B1659" t="s">
        <v>2647</v>
      </c>
      <c r="C1659" t="s">
        <v>2634</v>
      </c>
      <c r="D1659" t="s">
        <v>6389</v>
      </c>
      <c r="E1659">
        <v>3.21</v>
      </c>
      <c r="F1659" t="s">
        <v>1831</v>
      </c>
      <c r="G1659" t="s">
        <v>1831</v>
      </c>
      <c r="H1659" t="s">
        <v>5050</v>
      </c>
      <c r="I1659" t="s">
        <v>5051</v>
      </c>
    </row>
    <row r="1660" spans="1:9" x14ac:dyDescent="0.2">
      <c r="A1660" t="s">
        <v>1618</v>
      </c>
      <c r="B1660" t="s">
        <v>2647</v>
      </c>
      <c r="C1660" t="s">
        <v>2635</v>
      </c>
      <c r="D1660" t="s">
        <v>6389</v>
      </c>
      <c r="E1660">
        <v>3.36</v>
      </c>
      <c r="F1660" t="s">
        <v>1831</v>
      </c>
      <c r="G1660" t="s">
        <v>1831</v>
      </c>
      <c r="H1660" t="s">
        <v>5050</v>
      </c>
      <c r="I1660" t="s">
        <v>5051</v>
      </c>
    </row>
    <row r="1661" spans="1:9" x14ac:dyDescent="0.2">
      <c r="A1661" t="s">
        <v>622</v>
      </c>
      <c r="B1661" t="s">
        <v>2632</v>
      </c>
      <c r="C1661" t="s">
        <v>2636</v>
      </c>
      <c r="D1661" t="s">
        <v>6389</v>
      </c>
      <c r="E1661">
        <v>1.24</v>
      </c>
      <c r="F1661" t="s">
        <v>1831</v>
      </c>
      <c r="G1661" t="s">
        <v>1831</v>
      </c>
      <c r="H1661" t="s">
        <v>5050</v>
      </c>
      <c r="I1661" t="s">
        <v>5051</v>
      </c>
    </row>
    <row r="1662" spans="1:9" x14ac:dyDescent="0.2">
      <c r="A1662" t="s">
        <v>1239</v>
      </c>
      <c r="B1662" t="s">
        <v>2648</v>
      </c>
      <c r="C1662" t="s">
        <v>2638</v>
      </c>
      <c r="D1662" t="s">
        <v>6389</v>
      </c>
      <c r="E1662">
        <v>1.34</v>
      </c>
      <c r="F1662" t="s">
        <v>1831</v>
      </c>
      <c r="G1662" t="s">
        <v>1831</v>
      </c>
      <c r="H1662" t="s">
        <v>5050</v>
      </c>
      <c r="I1662" t="s">
        <v>5051</v>
      </c>
    </row>
    <row r="1663" spans="1:9" x14ac:dyDescent="0.2">
      <c r="A1663" t="s">
        <v>1619</v>
      </c>
      <c r="B1663" t="s">
        <v>2649</v>
      </c>
      <c r="C1663" t="s">
        <v>2634</v>
      </c>
      <c r="D1663" t="s">
        <v>6389</v>
      </c>
      <c r="E1663">
        <v>23.41</v>
      </c>
      <c r="F1663" t="s">
        <v>1831</v>
      </c>
      <c r="G1663" t="s">
        <v>1831</v>
      </c>
      <c r="H1663" t="s">
        <v>5050</v>
      </c>
      <c r="I1663" t="s">
        <v>5051</v>
      </c>
    </row>
    <row r="1664" spans="1:9" x14ac:dyDescent="0.2">
      <c r="A1664" t="s">
        <v>1620</v>
      </c>
      <c r="B1664" t="s">
        <v>2649</v>
      </c>
      <c r="C1664" t="s">
        <v>2635</v>
      </c>
      <c r="D1664" t="s">
        <v>6389</v>
      </c>
      <c r="E1664">
        <v>24.47</v>
      </c>
      <c r="F1664" t="s">
        <v>1831</v>
      </c>
      <c r="G1664" t="s">
        <v>1831</v>
      </c>
      <c r="H1664" t="s">
        <v>5050</v>
      </c>
      <c r="I1664" t="s">
        <v>5051</v>
      </c>
    </row>
    <row r="1665" spans="1:9" x14ac:dyDescent="0.2">
      <c r="A1665" t="s">
        <v>231</v>
      </c>
      <c r="B1665" t="s">
        <v>2650</v>
      </c>
      <c r="C1665" t="s">
        <v>2636</v>
      </c>
      <c r="D1665" t="s">
        <v>6389</v>
      </c>
      <c r="E1665">
        <v>21.36</v>
      </c>
      <c r="F1665" t="s">
        <v>1831</v>
      </c>
      <c r="G1665" t="s">
        <v>1831</v>
      </c>
      <c r="H1665" t="s">
        <v>5050</v>
      </c>
      <c r="I1665" t="s">
        <v>5051</v>
      </c>
    </row>
    <row r="1666" spans="1:9" x14ac:dyDescent="0.2">
      <c r="A1666" t="s">
        <v>1233</v>
      </c>
      <c r="B1666" t="s">
        <v>2650</v>
      </c>
      <c r="C1666" t="s">
        <v>2638</v>
      </c>
      <c r="D1666" t="s">
        <v>6389</v>
      </c>
      <c r="E1666">
        <v>22.36</v>
      </c>
      <c r="F1666" t="s">
        <v>1831</v>
      </c>
      <c r="G1666" t="s">
        <v>1831</v>
      </c>
      <c r="H1666" t="s">
        <v>5050</v>
      </c>
      <c r="I1666" t="s">
        <v>5051</v>
      </c>
    </row>
    <row r="1667" spans="1:9" x14ac:dyDescent="0.2">
      <c r="A1667" t="s">
        <v>623</v>
      </c>
      <c r="B1667" t="s">
        <v>2038</v>
      </c>
      <c r="C1667" t="s">
        <v>2651</v>
      </c>
      <c r="D1667" t="s">
        <v>6389</v>
      </c>
      <c r="E1667">
        <v>4.7699999999999996</v>
      </c>
      <c r="F1667" t="s">
        <v>1831</v>
      </c>
      <c r="G1667" t="s">
        <v>1831</v>
      </c>
      <c r="H1667" t="s">
        <v>5050</v>
      </c>
      <c r="I1667" t="s">
        <v>5051</v>
      </c>
    </row>
    <row r="1668" spans="1:9" x14ac:dyDescent="0.2">
      <c r="A1668" t="s">
        <v>1241</v>
      </c>
      <c r="B1668" t="s">
        <v>2652</v>
      </c>
      <c r="C1668" t="s">
        <v>2653</v>
      </c>
      <c r="D1668" t="s">
        <v>6389</v>
      </c>
      <c r="E1668">
        <v>4.96</v>
      </c>
      <c r="F1668" t="s">
        <v>1831</v>
      </c>
      <c r="G1668" t="s">
        <v>1831</v>
      </c>
      <c r="H1668" t="s">
        <v>5050</v>
      </c>
      <c r="I1668" t="s">
        <v>5051</v>
      </c>
    </row>
    <row r="1669" spans="1:9" x14ac:dyDescent="0.2">
      <c r="A1669" t="s">
        <v>624</v>
      </c>
      <c r="B1669" t="s">
        <v>2039</v>
      </c>
      <c r="C1669" t="s">
        <v>2651</v>
      </c>
      <c r="D1669" t="s">
        <v>6389</v>
      </c>
      <c r="E1669">
        <v>2.54</v>
      </c>
      <c r="F1669" t="s">
        <v>1831</v>
      </c>
      <c r="G1669" t="s">
        <v>1831</v>
      </c>
      <c r="H1669" t="s">
        <v>5050</v>
      </c>
      <c r="I1669" t="s">
        <v>5051</v>
      </c>
    </row>
    <row r="1670" spans="1:9" x14ac:dyDescent="0.2">
      <c r="A1670" t="s">
        <v>1242</v>
      </c>
      <c r="B1670" t="s">
        <v>2654</v>
      </c>
      <c r="C1670" t="s">
        <v>2653</v>
      </c>
      <c r="D1670" t="s">
        <v>6389</v>
      </c>
      <c r="E1670">
        <v>2.74</v>
      </c>
      <c r="F1670" t="s">
        <v>1831</v>
      </c>
      <c r="G1670" t="s">
        <v>1831</v>
      </c>
      <c r="H1670" t="s">
        <v>5050</v>
      </c>
      <c r="I1670" t="s">
        <v>5051</v>
      </c>
    </row>
    <row r="1671" spans="1:9" x14ac:dyDescent="0.2">
      <c r="A1671" t="s">
        <v>1339</v>
      </c>
      <c r="B1671" t="s">
        <v>2040</v>
      </c>
      <c r="C1671" t="s">
        <v>2651</v>
      </c>
      <c r="D1671" t="s">
        <v>6389</v>
      </c>
      <c r="E1671">
        <v>1.73</v>
      </c>
      <c r="F1671" t="s">
        <v>1831</v>
      </c>
      <c r="G1671" t="s">
        <v>1831</v>
      </c>
      <c r="H1671" t="s">
        <v>5050</v>
      </c>
      <c r="I1671" t="s">
        <v>5051</v>
      </c>
    </row>
    <row r="1672" spans="1:9" x14ac:dyDescent="0.2">
      <c r="A1672" t="s">
        <v>1341</v>
      </c>
      <c r="B1672" t="s">
        <v>2655</v>
      </c>
      <c r="C1672" t="s">
        <v>2653</v>
      </c>
      <c r="D1672" t="s">
        <v>6389</v>
      </c>
      <c r="E1672">
        <v>1.87</v>
      </c>
      <c r="F1672" t="s">
        <v>1831</v>
      </c>
      <c r="G1672" t="s">
        <v>1831</v>
      </c>
      <c r="H1672" t="s">
        <v>5050</v>
      </c>
      <c r="I1672" t="s">
        <v>5051</v>
      </c>
    </row>
    <row r="1673" spans="1:9" x14ac:dyDescent="0.2">
      <c r="A1673" t="s">
        <v>1340</v>
      </c>
      <c r="B1673" t="s">
        <v>2041</v>
      </c>
      <c r="C1673" t="s">
        <v>2651</v>
      </c>
      <c r="D1673" t="s">
        <v>6389</v>
      </c>
      <c r="E1673">
        <v>1.01</v>
      </c>
      <c r="F1673" t="s">
        <v>1831</v>
      </c>
      <c r="G1673" t="s">
        <v>1831</v>
      </c>
      <c r="H1673" t="s">
        <v>5050</v>
      </c>
      <c r="I1673" t="s">
        <v>5051</v>
      </c>
    </row>
    <row r="1674" spans="1:9" x14ac:dyDescent="0.2">
      <c r="A1674" t="s">
        <v>1342</v>
      </c>
      <c r="B1674" t="s">
        <v>2656</v>
      </c>
      <c r="C1674" t="s">
        <v>2653</v>
      </c>
      <c r="D1674" t="s">
        <v>6389</v>
      </c>
      <c r="E1674">
        <v>1.07</v>
      </c>
      <c r="F1674" t="s">
        <v>1831</v>
      </c>
      <c r="G1674" t="s">
        <v>1831</v>
      </c>
      <c r="H1674" t="s">
        <v>5050</v>
      </c>
      <c r="I1674" t="s">
        <v>5051</v>
      </c>
    </row>
    <row r="1675" spans="1:9" x14ac:dyDescent="0.2">
      <c r="A1675" t="s">
        <v>232</v>
      </c>
      <c r="B1675" t="s">
        <v>2042</v>
      </c>
      <c r="C1675" t="s">
        <v>2651</v>
      </c>
      <c r="D1675" t="s">
        <v>6389</v>
      </c>
      <c r="E1675">
        <v>11.87</v>
      </c>
      <c r="F1675" t="s">
        <v>1831</v>
      </c>
      <c r="G1675" t="s">
        <v>1831</v>
      </c>
      <c r="H1675" t="s">
        <v>5050</v>
      </c>
      <c r="I1675" t="s">
        <v>5051</v>
      </c>
    </row>
    <row r="1676" spans="1:9" x14ac:dyDescent="0.2">
      <c r="A1676" t="s">
        <v>1240</v>
      </c>
      <c r="B1676" t="s">
        <v>2657</v>
      </c>
      <c r="C1676" t="s">
        <v>2653</v>
      </c>
      <c r="D1676" t="s">
        <v>6389</v>
      </c>
      <c r="E1676">
        <v>12.41</v>
      </c>
      <c r="F1676" t="s">
        <v>1831</v>
      </c>
      <c r="G1676" t="s">
        <v>1831</v>
      </c>
      <c r="H1676" t="s">
        <v>5050</v>
      </c>
      <c r="I1676" t="s">
        <v>5051</v>
      </c>
    </row>
    <row r="1677" spans="1:9" x14ac:dyDescent="0.2">
      <c r="A1677" t="s">
        <v>1249</v>
      </c>
      <c r="B1677" t="s">
        <v>2658</v>
      </c>
      <c r="C1677" t="s">
        <v>2659</v>
      </c>
      <c r="D1677" t="s">
        <v>6389</v>
      </c>
      <c r="E1677">
        <v>24.9</v>
      </c>
      <c r="F1677" t="s">
        <v>1831</v>
      </c>
      <c r="G1677" t="s">
        <v>1831</v>
      </c>
      <c r="H1677" t="s">
        <v>5052</v>
      </c>
      <c r="I1677" t="s">
        <v>5051</v>
      </c>
    </row>
    <row r="1678" spans="1:9" x14ac:dyDescent="0.2">
      <c r="A1678" t="s">
        <v>1248</v>
      </c>
      <c r="B1678" t="s">
        <v>2658</v>
      </c>
      <c r="C1678" t="s">
        <v>2660</v>
      </c>
      <c r="D1678" t="s">
        <v>6389</v>
      </c>
      <c r="E1678">
        <v>31.92</v>
      </c>
      <c r="F1678" t="s">
        <v>1831</v>
      </c>
      <c r="G1678" t="s">
        <v>1831</v>
      </c>
      <c r="H1678" t="s">
        <v>5052</v>
      </c>
      <c r="I1678" t="s">
        <v>5051</v>
      </c>
    </row>
    <row r="1679" spans="1:9" x14ac:dyDescent="0.2">
      <c r="A1679" t="s">
        <v>1252</v>
      </c>
      <c r="B1679" t="s">
        <v>2658</v>
      </c>
      <c r="C1679" t="s">
        <v>2661</v>
      </c>
      <c r="D1679" t="s">
        <v>6389</v>
      </c>
      <c r="E1679">
        <v>15.62</v>
      </c>
      <c r="F1679" t="s">
        <v>1831</v>
      </c>
      <c r="G1679" t="s">
        <v>1831</v>
      </c>
      <c r="H1679" t="s">
        <v>5052</v>
      </c>
      <c r="I1679" t="s">
        <v>5051</v>
      </c>
    </row>
    <row r="1680" spans="1:9" x14ac:dyDescent="0.2">
      <c r="A1680" t="s">
        <v>1251</v>
      </c>
      <c r="B1680" t="s">
        <v>2658</v>
      </c>
      <c r="C1680" t="s">
        <v>2662</v>
      </c>
      <c r="D1680" t="s">
        <v>6389</v>
      </c>
      <c r="E1680">
        <v>18.010000000000002</v>
      </c>
      <c r="F1680" t="s">
        <v>1831</v>
      </c>
      <c r="G1680" t="s">
        <v>1831</v>
      </c>
      <c r="H1680" t="s">
        <v>5052</v>
      </c>
      <c r="I1680" t="s">
        <v>5051</v>
      </c>
    </row>
    <row r="1681" spans="1:9" x14ac:dyDescent="0.2">
      <c r="A1681" t="s">
        <v>1250</v>
      </c>
      <c r="B1681" t="s">
        <v>2658</v>
      </c>
      <c r="C1681" t="s">
        <v>2663</v>
      </c>
      <c r="D1681" t="s">
        <v>6389</v>
      </c>
      <c r="E1681">
        <v>21.28</v>
      </c>
      <c r="F1681" t="s">
        <v>1831</v>
      </c>
      <c r="G1681" t="s">
        <v>1831</v>
      </c>
      <c r="H1681" t="s">
        <v>5052</v>
      </c>
      <c r="I1681" t="s">
        <v>5051</v>
      </c>
    </row>
    <row r="1682" spans="1:9" x14ac:dyDescent="0.2">
      <c r="A1682" t="s">
        <v>1255</v>
      </c>
      <c r="B1682" t="s">
        <v>2658</v>
      </c>
      <c r="C1682" t="s">
        <v>2664</v>
      </c>
      <c r="D1682" t="s">
        <v>6389</v>
      </c>
      <c r="E1682">
        <v>11.44</v>
      </c>
      <c r="F1682" t="s">
        <v>1831</v>
      </c>
      <c r="G1682" t="s">
        <v>1831</v>
      </c>
      <c r="H1682" t="s">
        <v>5052</v>
      </c>
      <c r="I1682" t="s">
        <v>5051</v>
      </c>
    </row>
    <row r="1683" spans="1:9" x14ac:dyDescent="0.2">
      <c r="A1683" t="s">
        <v>1254</v>
      </c>
      <c r="B1683" t="s">
        <v>2658</v>
      </c>
      <c r="C1683" t="s">
        <v>2665</v>
      </c>
      <c r="D1683" t="s">
        <v>6389</v>
      </c>
      <c r="E1683">
        <v>14.33</v>
      </c>
      <c r="F1683" t="s">
        <v>1831</v>
      </c>
      <c r="G1683" t="s">
        <v>1831</v>
      </c>
      <c r="H1683" t="s">
        <v>5052</v>
      </c>
      <c r="I1683" t="s">
        <v>5051</v>
      </c>
    </row>
    <row r="1684" spans="1:9" x14ac:dyDescent="0.2">
      <c r="A1684" t="s">
        <v>1253</v>
      </c>
      <c r="B1684" t="s">
        <v>2658</v>
      </c>
      <c r="C1684" t="s">
        <v>2666</v>
      </c>
      <c r="D1684" t="s">
        <v>6389</v>
      </c>
      <c r="E1684">
        <v>17.34</v>
      </c>
      <c r="F1684" t="s">
        <v>1831</v>
      </c>
      <c r="G1684" t="s">
        <v>1831</v>
      </c>
      <c r="H1684" t="s">
        <v>5052</v>
      </c>
      <c r="I1684" t="s">
        <v>5051</v>
      </c>
    </row>
    <row r="1685" spans="1:9" x14ac:dyDescent="0.2">
      <c r="A1685" t="s">
        <v>1258</v>
      </c>
      <c r="B1685" t="s">
        <v>2658</v>
      </c>
      <c r="C1685" t="s">
        <v>2667</v>
      </c>
      <c r="D1685" t="s">
        <v>6389</v>
      </c>
      <c r="E1685">
        <v>8.73</v>
      </c>
      <c r="F1685" t="s">
        <v>1831</v>
      </c>
      <c r="G1685" t="s">
        <v>1831</v>
      </c>
      <c r="H1685" t="s">
        <v>5052</v>
      </c>
      <c r="I1685" t="s">
        <v>5051</v>
      </c>
    </row>
    <row r="1686" spans="1:9" x14ac:dyDescent="0.2">
      <c r="A1686" t="s">
        <v>1257</v>
      </c>
      <c r="B1686" t="s">
        <v>2658</v>
      </c>
      <c r="C1686" t="s">
        <v>2668</v>
      </c>
      <c r="D1686" t="s">
        <v>6389</v>
      </c>
      <c r="E1686">
        <v>10.71</v>
      </c>
      <c r="F1686" t="s">
        <v>1831</v>
      </c>
      <c r="G1686" t="s">
        <v>1831</v>
      </c>
      <c r="H1686" t="s">
        <v>5052</v>
      </c>
      <c r="I1686" t="s">
        <v>5051</v>
      </c>
    </row>
    <row r="1687" spans="1:9" x14ac:dyDescent="0.2">
      <c r="A1687" t="s">
        <v>1256</v>
      </c>
      <c r="B1687" t="s">
        <v>2658</v>
      </c>
      <c r="C1687" t="s">
        <v>2669</v>
      </c>
      <c r="D1687" t="s">
        <v>6389</v>
      </c>
      <c r="E1687">
        <v>13.52</v>
      </c>
      <c r="F1687" t="s">
        <v>1831</v>
      </c>
      <c r="G1687" t="s">
        <v>1831</v>
      </c>
      <c r="H1687" t="s">
        <v>5052</v>
      </c>
      <c r="I1687" t="s">
        <v>5051</v>
      </c>
    </row>
    <row r="1688" spans="1:9" x14ac:dyDescent="0.2">
      <c r="A1688" t="s">
        <v>1261</v>
      </c>
      <c r="B1688" t="s">
        <v>2658</v>
      </c>
      <c r="C1688" t="s">
        <v>2670</v>
      </c>
      <c r="D1688" t="s">
        <v>6389</v>
      </c>
      <c r="E1688">
        <v>6.23</v>
      </c>
      <c r="F1688" t="s">
        <v>1831</v>
      </c>
      <c r="G1688" t="s">
        <v>1831</v>
      </c>
      <c r="H1688" t="s">
        <v>5052</v>
      </c>
      <c r="I1688" t="s">
        <v>5051</v>
      </c>
    </row>
    <row r="1689" spans="1:9" x14ac:dyDescent="0.2">
      <c r="A1689" t="s">
        <v>1260</v>
      </c>
      <c r="B1689" t="s">
        <v>2658</v>
      </c>
      <c r="C1689" t="s">
        <v>2671</v>
      </c>
      <c r="D1689" t="s">
        <v>6389</v>
      </c>
      <c r="E1689">
        <v>7.79</v>
      </c>
      <c r="F1689" t="s">
        <v>1831</v>
      </c>
      <c r="G1689" t="s">
        <v>1831</v>
      </c>
      <c r="H1689" t="s">
        <v>5052</v>
      </c>
      <c r="I1689" t="s">
        <v>5051</v>
      </c>
    </row>
    <row r="1690" spans="1:9" x14ac:dyDescent="0.2">
      <c r="A1690" t="s">
        <v>1259</v>
      </c>
      <c r="B1690" t="s">
        <v>2658</v>
      </c>
      <c r="C1690" t="s">
        <v>2672</v>
      </c>
      <c r="D1690" t="s">
        <v>6389</v>
      </c>
      <c r="E1690">
        <v>10.27</v>
      </c>
      <c r="F1690" t="s">
        <v>1831</v>
      </c>
      <c r="G1690" t="s">
        <v>1831</v>
      </c>
      <c r="H1690" t="s">
        <v>5052</v>
      </c>
      <c r="I1690" t="s">
        <v>5051</v>
      </c>
    </row>
    <row r="1691" spans="1:9" x14ac:dyDescent="0.2">
      <c r="A1691" t="s">
        <v>1263</v>
      </c>
      <c r="B1691" t="s">
        <v>2658</v>
      </c>
      <c r="C1691" t="s">
        <v>2673</v>
      </c>
      <c r="D1691" t="s">
        <v>6389</v>
      </c>
      <c r="E1691">
        <v>4.09</v>
      </c>
      <c r="F1691" t="s">
        <v>1831</v>
      </c>
      <c r="G1691" t="s">
        <v>1831</v>
      </c>
      <c r="H1691" t="s">
        <v>5052</v>
      </c>
      <c r="I1691" t="s">
        <v>5051</v>
      </c>
    </row>
    <row r="1692" spans="1:9" x14ac:dyDescent="0.2">
      <c r="A1692" t="s">
        <v>1262</v>
      </c>
      <c r="B1692" t="s">
        <v>2658</v>
      </c>
      <c r="C1692" t="s">
        <v>2674</v>
      </c>
      <c r="D1692" t="s">
        <v>6389</v>
      </c>
      <c r="E1692">
        <v>4.93</v>
      </c>
      <c r="F1692" t="s">
        <v>1831</v>
      </c>
      <c r="G1692" t="s">
        <v>1831</v>
      </c>
      <c r="H1692" t="s">
        <v>5052</v>
      </c>
      <c r="I1692" t="s">
        <v>5051</v>
      </c>
    </row>
    <row r="1693" spans="1:9" x14ac:dyDescent="0.2">
      <c r="A1693" t="s">
        <v>1264</v>
      </c>
      <c r="B1693" t="s">
        <v>2675</v>
      </c>
      <c r="C1693" t="s">
        <v>524</v>
      </c>
      <c r="D1693" t="s">
        <v>6389</v>
      </c>
      <c r="E1693">
        <v>21.9</v>
      </c>
      <c r="F1693" t="s">
        <v>1831</v>
      </c>
      <c r="G1693" t="s">
        <v>1831</v>
      </c>
      <c r="H1693" t="s">
        <v>5052</v>
      </c>
      <c r="I1693" t="s">
        <v>5051</v>
      </c>
    </row>
    <row r="1694" spans="1:9" x14ac:dyDescent="0.2">
      <c r="A1694" t="s">
        <v>1265</v>
      </c>
      <c r="B1694" t="s">
        <v>2675</v>
      </c>
      <c r="C1694" t="s">
        <v>2676</v>
      </c>
      <c r="D1694" t="s">
        <v>6389</v>
      </c>
      <c r="E1694">
        <v>11.09</v>
      </c>
      <c r="F1694" t="s">
        <v>1831</v>
      </c>
      <c r="G1694" t="s">
        <v>1831</v>
      </c>
      <c r="H1694" t="s">
        <v>5052</v>
      </c>
      <c r="I1694" t="s">
        <v>5051</v>
      </c>
    </row>
    <row r="1695" spans="1:9" x14ac:dyDescent="0.2">
      <c r="A1695" t="s">
        <v>1266</v>
      </c>
      <c r="B1695" t="s">
        <v>2675</v>
      </c>
      <c r="C1695" t="s">
        <v>2677</v>
      </c>
      <c r="D1695" t="s">
        <v>6389</v>
      </c>
      <c r="E1695">
        <v>7.86</v>
      </c>
      <c r="F1695" t="s">
        <v>1831</v>
      </c>
      <c r="G1695" t="s">
        <v>1831</v>
      </c>
      <c r="H1695" t="s">
        <v>5052</v>
      </c>
      <c r="I1695" t="s">
        <v>5051</v>
      </c>
    </row>
    <row r="1696" spans="1:9" x14ac:dyDescent="0.2">
      <c r="A1696" t="s">
        <v>1267</v>
      </c>
      <c r="B1696" t="s">
        <v>2675</v>
      </c>
      <c r="C1696" t="s">
        <v>2678</v>
      </c>
      <c r="D1696" t="s">
        <v>6389</v>
      </c>
      <c r="E1696">
        <v>6.05</v>
      </c>
      <c r="F1696" t="s">
        <v>1831</v>
      </c>
      <c r="G1696" t="s">
        <v>1831</v>
      </c>
      <c r="H1696" t="s">
        <v>5052</v>
      </c>
      <c r="I1696" t="s">
        <v>5051</v>
      </c>
    </row>
    <row r="1697" spans="1:9" x14ac:dyDescent="0.2">
      <c r="A1697" t="s">
        <v>1268</v>
      </c>
      <c r="B1697" t="s">
        <v>2675</v>
      </c>
      <c r="C1697" t="s">
        <v>2679</v>
      </c>
      <c r="D1697" t="s">
        <v>6389</v>
      </c>
      <c r="E1697">
        <v>4.7</v>
      </c>
      <c r="F1697" t="s">
        <v>1831</v>
      </c>
      <c r="G1697" t="s">
        <v>1831</v>
      </c>
      <c r="H1697" t="s">
        <v>5052</v>
      </c>
      <c r="I1697" t="s">
        <v>5051</v>
      </c>
    </row>
    <row r="1698" spans="1:9" x14ac:dyDescent="0.2">
      <c r="A1698" t="s">
        <v>1269</v>
      </c>
      <c r="B1698" t="s">
        <v>2675</v>
      </c>
      <c r="C1698" t="s">
        <v>2680</v>
      </c>
      <c r="D1698" t="s">
        <v>6389</v>
      </c>
      <c r="E1698">
        <v>2.72</v>
      </c>
      <c r="F1698" t="s">
        <v>1831</v>
      </c>
      <c r="G1698" t="s">
        <v>1831</v>
      </c>
      <c r="H1698" t="s">
        <v>5052</v>
      </c>
      <c r="I1698" t="s">
        <v>5051</v>
      </c>
    </row>
    <row r="1699" spans="1:9" x14ac:dyDescent="0.2">
      <c r="A1699" t="s">
        <v>1286</v>
      </c>
      <c r="B1699" t="s">
        <v>2681</v>
      </c>
      <c r="C1699" t="s">
        <v>2682</v>
      </c>
      <c r="D1699" t="s">
        <v>6389</v>
      </c>
      <c r="E1699">
        <v>11.83</v>
      </c>
      <c r="F1699" t="s">
        <v>1831</v>
      </c>
      <c r="G1699" t="s">
        <v>1831</v>
      </c>
      <c r="H1699" t="s">
        <v>5052</v>
      </c>
      <c r="I1699" t="s">
        <v>5051</v>
      </c>
    </row>
    <row r="1700" spans="1:9" x14ac:dyDescent="0.2">
      <c r="A1700" t="s">
        <v>1287</v>
      </c>
      <c r="B1700" t="s">
        <v>2681</v>
      </c>
      <c r="C1700" t="s">
        <v>2683</v>
      </c>
      <c r="D1700" t="s">
        <v>6389</v>
      </c>
      <c r="E1700">
        <v>6.7</v>
      </c>
      <c r="F1700" t="s">
        <v>1831</v>
      </c>
      <c r="G1700" t="s">
        <v>1831</v>
      </c>
      <c r="H1700" t="s">
        <v>5052</v>
      </c>
      <c r="I1700" t="s">
        <v>5051</v>
      </c>
    </row>
    <row r="1701" spans="1:9" x14ac:dyDescent="0.2">
      <c r="A1701" t="s">
        <v>1345</v>
      </c>
      <c r="B1701" t="s">
        <v>2681</v>
      </c>
      <c r="C1701" t="s">
        <v>2684</v>
      </c>
      <c r="D1701" t="s">
        <v>6389</v>
      </c>
      <c r="E1701">
        <v>5.26</v>
      </c>
      <c r="F1701" t="s">
        <v>1831</v>
      </c>
      <c r="G1701" t="s">
        <v>1831</v>
      </c>
      <c r="H1701" t="s">
        <v>5052</v>
      </c>
      <c r="I1701" t="s">
        <v>5051</v>
      </c>
    </row>
    <row r="1702" spans="1:9" x14ac:dyDescent="0.2">
      <c r="A1702" t="s">
        <v>1346</v>
      </c>
      <c r="B1702" t="s">
        <v>2681</v>
      </c>
      <c r="C1702" t="s">
        <v>2685</v>
      </c>
      <c r="D1702" t="s">
        <v>6389</v>
      </c>
      <c r="E1702">
        <v>3.43</v>
      </c>
      <c r="F1702" t="s">
        <v>1831</v>
      </c>
      <c r="G1702" t="s">
        <v>1831</v>
      </c>
      <c r="H1702" t="s">
        <v>5052</v>
      </c>
      <c r="I1702" t="s">
        <v>5051</v>
      </c>
    </row>
    <row r="1703" spans="1:9" x14ac:dyDescent="0.2">
      <c r="A1703" t="s">
        <v>1383</v>
      </c>
      <c r="B1703" t="s">
        <v>2531</v>
      </c>
      <c r="C1703" t="s">
        <v>2686</v>
      </c>
      <c r="D1703" t="s">
        <v>6389</v>
      </c>
      <c r="E1703">
        <v>5.42</v>
      </c>
      <c r="F1703" t="s">
        <v>1831</v>
      </c>
      <c r="G1703" t="s">
        <v>1831</v>
      </c>
      <c r="H1703" t="s">
        <v>5053</v>
      </c>
      <c r="I1703" t="s">
        <v>5051</v>
      </c>
    </row>
    <row r="1704" spans="1:9" x14ac:dyDescent="0.2">
      <c r="A1704" t="s">
        <v>1382</v>
      </c>
      <c r="B1704" t="s">
        <v>2531</v>
      </c>
      <c r="C1704" t="s">
        <v>2687</v>
      </c>
      <c r="D1704" t="s">
        <v>6389</v>
      </c>
      <c r="E1704">
        <v>6.34</v>
      </c>
      <c r="F1704" t="s">
        <v>1831</v>
      </c>
      <c r="G1704" t="s">
        <v>1831</v>
      </c>
      <c r="H1704" t="s">
        <v>5053</v>
      </c>
      <c r="I1704" t="s">
        <v>5051</v>
      </c>
    </row>
    <row r="1705" spans="1:9" x14ac:dyDescent="0.2">
      <c r="A1705" t="s">
        <v>1381</v>
      </c>
      <c r="B1705" t="s">
        <v>2531</v>
      </c>
      <c r="C1705" t="s">
        <v>2688</v>
      </c>
      <c r="D1705" t="s">
        <v>6389</v>
      </c>
      <c r="E1705">
        <v>7.15</v>
      </c>
      <c r="F1705" t="s">
        <v>1831</v>
      </c>
      <c r="G1705" t="s">
        <v>1831</v>
      </c>
      <c r="H1705" t="s">
        <v>5053</v>
      </c>
      <c r="I1705" t="s">
        <v>5051</v>
      </c>
    </row>
    <row r="1706" spans="1:9" x14ac:dyDescent="0.2">
      <c r="A1706" t="s">
        <v>1380</v>
      </c>
      <c r="B1706" t="s">
        <v>2531</v>
      </c>
      <c r="C1706" t="s">
        <v>2689</v>
      </c>
      <c r="D1706" t="s">
        <v>6389</v>
      </c>
      <c r="E1706">
        <v>8.83</v>
      </c>
      <c r="F1706" t="s">
        <v>1831</v>
      </c>
      <c r="G1706" t="s">
        <v>1831</v>
      </c>
      <c r="H1706" t="s">
        <v>5053</v>
      </c>
      <c r="I1706" t="s">
        <v>5051</v>
      </c>
    </row>
    <row r="1707" spans="1:9" x14ac:dyDescent="0.2">
      <c r="A1707" t="s">
        <v>1387</v>
      </c>
      <c r="B1707" t="s">
        <v>2532</v>
      </c>
      <c r="C1707" t="s">
        <v>2686</v>
      </c>
      <c r="D1707" t="s">
        <v>6389</v>
      </c>
      <c r="E1707">
        <v>3.01</v>
      </c>
      <c r="F1707" t="s">
        <v>1831</v>
      </c>
      <c r="G1707" t="s">
        <v>1831</v>
      </c>
      <c r="H1707" t="s">
        <v>5053</v>
      </c>
      <c r="I1707" t="s">
        <v>5051</v>
      </c>
    </row>
    <row r="1708" spans="1:9" x14ac:dyDescent="0.2">
      <c r="A1708" t="s">
        <v>1386</v>
      </c>
      <c r="B1708" t="s">
        <v>2532</v>
      </c>
      <c r="C1708" t="s">
        <v>2687</v>
      </c>
      <c r="D1708" t="s">
        <v>6389</v>
      </c>
      <c r="E1708">
        <v>3.32</v>
      </c>
      <c r="F1708" t="s">
        <v>1831</v>
      </c>
      <c r="G1708" t="s">
        <v>1831</v>
      </c>
      <c r="H1708" t="s">
        <v>5053</v>
      </c>
      <c r="I1708" t="s">
        <v>5051</v>
      </c>
    </row>
    <row r="1709" spans="1:9" x14ac:dyDescent="0.2">
      <c r="A1709" t="s">
        <v>1385</v>
      </c>
      <c r="B1709" t="s">
        <v>2532</v>
      </c>
      <c r="C1709" t="s">
        <v>2688</v>
      </c>
      <c r="D1709" t="s">
        <v>6389</v>
      </c>
      <c r="E1709">
        <v>4.2</v>
      </c>
      <c r="F1709" t="s">
        <v>1831</v>
      </c>
      <c r="G1709" t="s">
        <v>1831</v>
      </c>
      <c r="H1709" t="s">
        <v>5053</v>
      </c>
      <c r="I1709" t="s">
        <v>5051</v>
      </c>
    </row>
    <row r="1710" spans="1:9" x14ac:dyDescent="0.2">
      <c r="A1710" t="s">
        <v>1384</v>
      </c>
      <c r="B1710" t="s">
        <v>2532</v>
      </c>
      <c r="C1710" t="s">
        <v>2689</v>
      </c>
      <c r="D1710" t="s">
        <v>6389</v>
      </c>
      <c r="E1710">
        <v>5.04</v>
      </c>
      <c r="F1710" t="s">
        <v>1831</v>
      </c>
      <c r="G1710" t="s">
        <v>1831</v>
      </c>
      <c r="H1710" t="s">
        <v>5053</v>
      </c>
      <c r="I1710" t="s">
        <v>5051</v>
      </c>
    </row>
    <row r="1711" spans="1:9" x14ac:dyDescent="0.2">
      <c r="A1711" t="s">
        <v>1391</v>
      </c>
      <c r="B1711" t="s">
        <v>2533</v>
      </c>
      <c r="C1711" t="s">
        <v>2686</v>
      </c>
      <c r="D1711" t="s">
        <v>6389</v>
      </c>
      <c r="E1711">
        <v>2.35</v>
      </c>
      <c r="F1711" t="s">
        <v>1831</v>
      </c>
      <c r="G1711" t="s">
        <v>1831</v>
      </c>
      <c r="H1711" t="s">
        <v>5053</v>
      </c>
      <c r="I1711" t="s">
        <v>5051</v>
      </c>
    </row>
    <row r="1712" spans="1:9" x14ac:dyDescent="0.2">
      <c r="A1712" t="s">
        <v>1390</v>
      </c>
      <c r="B1712" t="s">
        <v>2533</v>
      </c>
      <c r="C1712" t="s">
        <v>2687</v>
      </c>
      <c r="D1712" t="s">
        <v>6389</v>
      </c>
      <c r="E1712">
        <v>2.83</v>
      </c>
      <c r="F1712" t="s">
        <v>1831</v>
      </c>
      <c r="G1712" t="s">
        <v>1831</v>
      </c>
      <c r="H1712" t="s">
        <v>5053</v>
      </c>
      <c r="I1712" t="s">
        <v>5051</v>
      </c>
    </row>
    <row r="1713" spans="1:9" x14ac:dyDescent="0.2">
      <c r="A1713" t="s">
        <v>1389</v>
      </c>
      <c r="B1713" t="s">
        <v>2533</v>
      </c>
      <c r="C1713" t="s">
        <v>2688</v>
      </c>
      <c r="D1713" t="s">
        <v>6389</v>
      </c>
      <c r="E1713">
        <v>3.58</v>
      </c>
      <c r="F1713" t="s">
        <v>1831</v>
      </c>
      <c r="G1713" t="s">
        <v>1831</v>
      </c>
      <c r="H1713" t="s">
        <v>5053</v>
      </c>
      <c r="I1713" t="s">
        <v>5051</v>
      </c>
    </row>
    <row r="1714" spans="1:9" x14ac:dyDescent="0.2">
      <c r="A1714" t="s">
        <v>1388</v>
      </c>
      <c r="B1714" t="s">
        <v>2533</v>
      </c>
      <c r="C1714" t="s">
        <v>2689</v>
      </c>
      <c r="D1714" t="s">
        <v>6389</v>
      </c>
      <c r="E1714">
        <v>4.28</v>
      </c>
      <c r="F1714" t="s">
        <v>1831</v>
      </c>
      <c r="G1714" t="s">
        <v>1831</v>
      </c>
      <c r="H1714" t="s">
        <v>5053</v>
      </c>
      <c r="I1714" t="s">
        <v>5051</v>
      </c>
    </row>
    <row r="1715" spans="1:9" x14ac:dyDescent="0.2">
      <c r="A1715" t="s">
        <v>1395</v>
      </c>
      <c r="B1715" t="s">
        <v>2534</v>
      </c>
      <c r="C1715" t="s">
        <v>2686</v>
      </c>
      <c r="D1715" t="s">
        <v>6389</v>
      </c>
      <c r="E1715">
        <v>2.04</v>
      </c>
      <c r="F1715" t="s">
        <v>1831</v>
      </c>
      <c r="G1715" t="s">
        <v>1831</v>
      </c>
      <c r="H1715" t="s">
        <v>5053</v>
      </c>
      <c r="I1715" t="s">
        <v>5051</v>
      </c>
    </row>
    <row r="1716" spans="1:9" x14ac:dyDescent="0.2">
      <c r="A1716" t="s">
        <v>1394</v>
      </c>
      <c r="B1716" t="s">
        <v>2534</v>
      </c>
      <c r="C1716" t="s">
        <v>2687</v>
      </c>
      <c r="D1716" t="s">
        <v>6389</v>
      </c>
      <c r="E1716">
        <v>2.41</v>
      </c>
      <c r="F1716" t="s">
        <v>1831</v>
      </c>
      <c r="G1716" t="s">
        <v>1831</v>
      </c>
      <c r="H1716" t="s">
        <v>5053</v>
      </c>
      <c r="I1716" t="s">
        <v>5051</v>
      </c>
    </row>
    <row r="1717" spans="1:9" x14ac:dyDescent="0.2">
      <c r="A1717" t="s">
        <v>1393</v>
      </c>
      <c r="B1717" t="s">
        <v>2534</v>
      </c>
      <c r="C1717" t="s">
        <v>2688</v>
      </c>
      <c r="D1717" t="s">
        <v>6389</v>
      </c>
      <c r="E1717">
        <v>3.12</v>
      </c>
      <c r="F1717" t="s">
        <v>1831</v>
      </c>
      <c r="G1717" t="s">
        <v>1831</v>
      </c>
      <c r="H1717" t="s">
        <v>5053</v>
      </c>
      <c r="I1717" t="s">
        <v>5051</v>
      </c>
    </row>
    <row r="1718" spans="1:9" x14ac:dyDescent="0.2">
      <c r="A1718" t="s">
        <v>1392</v>
      </c>
      <c r="B1718" t="s">
        <v>2534</v>
      </c>
      <c r="C1718" t="s">
        <v>2689</v>
      </c>
      <c r="D1718" t="s">
        <v>6389</v>
      </c>
      <c r="E1718">
        <v>3.71</v>
      </c>
      <c r="F1718" t="s">
        <v>1831</v>
      </c>
      <c r="G1718" t="s">
        <v>1831</v>
      </c>
      <c r="H1718" t="s">
        <v>5053</v>
      </c>
      <c r="I1718" t="s">
        <v>5051</v>
      </c>
    </row>
    <row r="1719" spans="1:9" x14ac:dyDescent="0.2">
      <c r="A1719" t="s">
        <v>1399</v>
      </c>
      <c r="B1719" t="s">
        <v>2535</v>
      </c>
      <c r="C1719" t="s">
        <v>2686</v>
      </c>
      <c r="D1719" t="s">
        <v>6389</v>
      </c>
      <c r="E1719">
        <v>1.67</v>
      </c>
      <c r="F1719" t="s">
        <v>1831</v>
      </c>
      <c r="G1719" t="s">
        <v>1831</v>
      </c>
      <c r="H1719" t="s">
        <v>5053</v>
      </c>
      <c r="I1719" t="s">
        <v>5051</v>
      </c>
    </row>
    <row r="1720" spans="1:9" x14ac:dyDescent="0.2">
      <c r="A1720" t="s">
        <v>1398</v>
      </c>
      <c r="B1720" t="s">
        <v>2535</v>
      </c>
      <c r="C1720" t="s">
        <v>2687</v>
      </c>
      <c r="D1720" t="s">
        <v>6389</v>
      </c>
      <c r="E1720">
        <v>1.94</v>
      </c>
      <c r="F1720" t="s">
        <v>1831</v>
      </c>
      <c r="G1720" t="s">
        <v>1831</v>
      </c>
      <c r="H1720" t="s">
        <v>5053</v>
      </c>
      <c r="I1720" t="s">
        <v>5051</v>
      </c>
    </row>
    <row r="1721" spans="1:9" x14ac:dyDescent="0.2">
      <c r="A1721" t="s">
        <v>1397</v>
      </c>
      <c r="B1721" t="s">
        <v>2535</v>
      </c>
      <c r="C1721" t="s">
        <v>2688</v>
      </c>
      <c r="D1721" t="s">
        <v>6389</v>
      </c>
      <c r="E1721">
        <v>2.23</v>
      </c>
      <c r="F1721" t="s">
        <v>1831</v>
      </c>
      <c r="G1721" t="s">
        <v>1831</v>
      </c>
      <c r="H1721" t="s">
        <v>5053</v>
      </c>
      <c r="I1721" t="s">
        <v>5051</v>
      </c>
    </row>
    <row r="1722" spans="1:9" x14ac:dyDescent="0.2">
      <c r="A1722" t="s">
        <v>1396</v>
      </c>
      <c r="B1722" t="s">
        <v>2535</v>
      </c>
      <c r="C1722" t="s">
        <v>2689</v>
      </c>
      <c r="D1722" t="s">
        <v>6389</v>
      </c>
      <c r="E1722">
        <v>2.66</v>
      </c>
      <c r="F1722" t="s">
        <v>1831</v>
      </c>
      <c r="G1722" t="s">
        <v>1831</v>
      </c>
      <c r="H1722" t="s">
        <v>5053</v>
      </c>
      <c r="I1722" t="s">
        <v>5051</v>
      </c>
    </row>
    <row r="1723" spans="1:9" x14ac:dyDescent="0.2">
      <c r="A1723" t="s">
        <v>1401</v>
      </c>
      <c r="B1723" t="s">
        <v>2536</v>
      </c>
      <c r="C1723" t="s">
        <v>2686</v>
      </c>
      <c r="D1723" t="s">
        <v>6389</v>
      </c>
      <c r="E1723">
        <v>1.36</v>
      </c>
      <c r="F1723" t="s">
        <v>1831</v>
      </c>
      <c r="G1723" t="s">
        <v>1831</v>
      </c>
      <c r="H1723" t="s">
        <v>5053</v>
      </c>
      <c r="I1723" t="s">
        <v>5051</v>
      </c>
    </row>
    <row r="1724" spans="1:9" x14ac:dyDescent="0.2">
      <c r="A1724" t="s">
        <v>1400</v>
      </c>
      <c r="B1724" t="s">
        <v>2536</v>
      </c>
      <c r="C1724" t="s">
        <v>2687</v>
      </c>
      <c r="D1724" t="s">
        <v>6389</v>
      </c>
      <c r="E1724">
        <v>1.57</v>
      </c>
      <c r="F1724" t="s">
        <v>1831</v>
      </c>
      <c r="G1724" t="s">
        <v>1831</v>
      </c>
      <c r="H1724" t="s">
        <v>5053</v>
      </c>
      <c r="I1724" t="s">
        <v>5051</v>
      </c>
    </row>
    <row r="1725" spans="1:9" x14ac:dyDescent="0.2">
      <c r="A1725" t="s">
        <v>1103</v>
      </c>
      <c r="B1725" t="s">
        <v>934</v>
      </c>
      <c r="C1725" t="s">
        <v>1831</v>
      </c>
      <c r="D1725" t="s">
        <v>6389</v>
      </c>
      <c r="E1725">
        <v>2.11</v>
      </c>
      <c r="F1725" t="s">
        <v>1831</v>
      </c>
      <c r="G1725" t="s">
        <v>1831</v>
      </c>
      <c r="H1725" t="s">
        <v>5054</v>
      </c>
      <c r="I1725" t="s">
        <v>5055</v>
      </c>
    </row>
    <row r="1726" spans="1:9" x14ac:dyDescent="0.2">
      <c r="A1726" t="s">
        <v>1104</v>
      </c>
      <c r="B1726" t="s">
        <v>2690</v>
      </c>
      <c r="C1726" t="s">
        <v>2691</v>
      </c>
      <c r="D1726" t="s">
        <v>6389</v>
      </c>
      <c r="E1726">
        <v>4.5599999999999996</v>
      </c>
      <c r="F1726" t="s">
        <v>1831</v>
      </c>
      <c r="G1726" t="s">
        <v>1831</v>
      </c>
      <c r="H1726" t="s">
        <v>5054</v>
      </c>
      <c r="I1726" t="s">
        <v>5055</v>
      </c>
    </row>
    <row r="1727" spans="1:9" x14ac:dyDescent="0.2">
      <c r="A1727" t="s">
        <v>5453</v>
      </c>
      <c r="B1727" t="s">
        <v>5454</v>
      </c>
      <c r="C1727" t="s">
        <v>2691</v>
      </c>
      <c r="D1727" t="s">
        <v>6389</v>
      </c>
      <c r="E1727">
        <v>1.96</v>
      </c>
      <c r="F1727" t="s">
        <v>1831</v>
      </c>
      <c r="G1727" t="s">
        <v>1831</v>
      </c>
      <c r="H1727" t="s">
        <v>5056</v>
      </c>
      <c r="I1727" t="s">
        <v>5055</v>
      </c>
    </row>
    <row r="1728" spans="1:9" x14ac:dyDescent="0.2">
      <c r="A1728" t="s">
        <v>2692</v>
      </c>
      <c r="B1728" t="s">
        <v>2693</v>
      </c>
      <c r="C1728" t="s">
        <v>1831</v>
      </c>
      <c r="D1728" t="s">
        <v>6389</v>
      </c>
      <c r="E1728">
        <v>1.96</v>
      </c>
      <c r="F1728" t="s">
        <v>1831</v>
      </c>
      <c r="G1728" t="s">
        <v>1831</v>
      </c>
      <c r="H1728" t="s">
        <v>5056</v>
      </c>
      <c r="I1728" t="s">
        <v>5055</v>
      </c>
    </row>
    <row r="1729" spans="1:9" x14ac:dyDescent="0.2">
      <c r="A1729" t="s">
        <v>2694</v>
      </c>
      <c r="B1729" t="s">
        <v>2695</v>
      </c>
      <c r="C1729" t="s">
        <v>1831</v>
      </c>
      <c r="D1729" t="s">
        <v>6389</v>
      </c>
      <c r="E1729">
        <v>1.96</v>
      </c>
      <c r="F1729" t="s">
        <v>1831</v>
      </c>
      <c r="G1729" t="s">
        <v>1831</v>
      </c>
      <c r="H1729" t="s">
        <v>5056</v>
      </c>
      <c r="I1729" t="s">
        <v>5055</v>
      </c>
    </row>
    <row r="1730" spans="1:9" x14ac:dyDescent="0.2">
      <c r="A1730" t="s">
        <v>2696</v>
      </c>
      <c r="B1730" t="s">
        <v>2697</v>
      </c>
      <c r="C1730" t="s">
        <v>1831</v>
      </c>
      <c r="D1730" t="s">
        <v>6389</v>
      </c>
      <c r="E1730">
        <v>1.96</v>
      </c>
      <c r="F1730" t="s">
        <v>1831</v>
      </c>
      <c r="G1730" t="s">
        <v>1831</v>
      </c>
      <c r="H1730" t="s">
        <v>5056</v>
      </c>
      <c r="I1730" t="s">
        <v>5055</v>
      </c>
    </row>
    <row r="1731" spans="1:9" x14ac:dyDescent="0.2">
      <c r="A1731" t="s">
        <v>2698</v>
      </c>
      <c r="B1731" t="s">
        <v>2699</v>
      </c>
      <c r="C1731" t="s">
        <v>1831</v>
      </c>
      <c r="D1731" t="s">
        <v>6389</v>
      </c>
      <c r="E1731">
        <v>1.96</v>
      </c>
      <c r="F1731" t="s">
        <v>1831</v>
      </c>
      <c r="G1731" t="s">
        <v>1831</v>
      </c>
      <c r="H1731" t="s">
        <v>5056</v>
      </c>
      <c r="I1731" t="s">
        <v>5055</v>
      </c>
    </row>
    <row r="1732" spans="1:9" x14ac:dyDescent="0.2">
      <c r="A1732" t="s">
        <v>1379</v>
      </c>
      <c r="B1732" t="s">
        <v>2700</v>
      </c>
      <c r="C1732" t="s">
        <v>1831</v>
      </c>
      <c r="D1732" t="s">
        <v>6389</v>
      </c>
      <c r="E1732">
        <v>1.96</v>
      </c>
      <c r="F1732" t="s">
        <v>1831</v>
      </c>
      <c r="G1732" t="s">
        <v>1831</v>
      </c>
      <c r="H1732" t="s">
        <v>5056</v>
      </c>
      <c r="I1732" t="s">
        <v>5055</v>
      </c>
    </row>
    <row r="1733" spans="1:9" x14ac:dyDescent="0.2">
      <c r="A1733" t="s">
        <v>2701</v>
      </c>
      <c r="B1733" t="s">
        <v>2702</v>
      </c>
      <c r="C1733" t="s">
        <v>2703</v>
      </c>
      <c r="D1733" t="s">
        <v>6389</v>
      </c>
      <c r="E1733">
        <v>2.7</v>
      </c>
      <c r="F1733" t="s">
        <v>1831</v>
      </c>
      <c r="G1733" t="s">
        <v>1831</v>
      </c>
      <c r="H1733" t="s">
        <v>5056</v>
      </c>
      <c r="I1733" t="s">
        <v>5055</v>
      </c>
    </row>
    <row r="1734" spans="1:9" x14ac:dyDescent="0.2">
      <c r="A1734" t="s">
        <v>2704</v>
      </c>
      <c r="B1734" t="s">
        <v>2705</v>
      </c>
      <c r="C1734" t="s">
        <v>2703</v>
      </c>
      <c r="D1734" t="s">
        <v>6389</v>
      </c>
      <c r="E1734">
        <v>2.7</v>
      </c>
      <c r="F1734" t="s">
        <v>1831</v>
      </c>
      <c r="G1734" t="s">
        <v>1831</v>
      </c>
      <c r="H1734" t="s">
        <v>5056</v>
      </c>
      <c r="I1734" t="s">
        <v>5055</v>
      </c>
    </row>
    <row r="1735" spans="1:9" x14ac:dyDescent="0.2">
      <c r="A1735" t="s">
        <v>2706</v>
      </c>
      <c r="B1735" t="s">
        <v>2707</v>
      </c>
      <c r="C1735" t="s">
        <v>2703</v>
      </c>
      <c r="D1735" t="s">
        <v>6389</v>
      </c>
      <c r="E1735">
        <v>2.7</v>
      </c>
      <c r="F1735" t="s">
        <v>1831</v>
      </c>
      <c r="G1735" t="s">
        <v>1831</v>
      </c>
      <c r="H1735" t="s">
        <v>5056</v>
      </c>
      <c r="I1735" t="s">
        <v>5055</v>
      </c>
    </row>
    <row r="1736" spans="1:9" x14ac:dyDescent="0.2">
      <c r="A1736" t="s">
        <v>2708</v>
      </c>
      <c r="B1736" t="s">
        <v>2709</v>
      </c>
      <c r="C1736" t="s">
        <v>2703</v>
      </c>
      <c r="D1736" t="s">
        <v>6389</v>
      </c>
      <c r="E1736">
        <v>2.7</v>
      </c>
      <c r="F1736" t="s">
        <v>1831</v>
      </c>
      <c r="G1736" t="s">
        <v>1831</v>
      </c>
      <c r="H1736" t="s">
        <v>5056</v>
      </c>
      <c r="I1736" t="s">
        <v>5055</v>
      </c>
    </row>
    <row r="1737" spans="1:9" x14ac:dyDescent="0.2">
      <c r="A1737" t="s">
        <v>1427</v>
      </c>
      <c r="B1737" t="s">
        <v>2710</v>
      </c>
      <c r="C1737" t="s">
        <v>2703</v>
      </c>
      <c r="D1737" t="s">
        <v>6389</v>
      </c>
      <c r="E1737">
        <v>2.7</v>
      </c>
      <c r="F1737" t="s">
        <v>1831</v>
      </c>
      <c r="G1737" t="s">
        <v>1831</v>
      </c>
      <c r="H1737" t="s">
        <v>5056</v>
      </c>
      <c r="I1737" t="s">
        <v>5055</v>
      </c>
    </row>
    <row r="1738" spans="1:9" x14ac:dyDescent="0.2">
      <c r="A1738" t="s">
        <v>2711</v>
      </c>
      <c r="B1738" t="s">
        <v>2712</v>
      </c>
      <c r="C1738" t="s">
        <v>1831</v>
      </c>
      <c r="D1738" t="s">
        <v>6389</v>
      </c>
      <c r="E1738">
        <v>0.16</v>
      </c>
      <c r="F1738" t="s">
        <v>1831</v>
      </c>
      <c r="G1738" t="s">
        <v>1831</v>
      </c>
      <c r="H1738" t="s">
        <v>5056</v>
      </c>
      <c r="I1738" t="s">
        <v>5055</v>
      </c>
    </row>
    <row r="1739" spans="1:9" x14ac:dyDescent="0.2">
      <c r="A1739" t="s">
        <v>2713</v>
      </c>
      <c r="B1739" t="s">
        <v>2714</v>
      </c>
      <c r="C1739" t="s">
        <v>1831</v>
      </c>
      <c r="D1739" t="s">
        <v>6389</v>
      </c>
      <c r="E1739">
        <v>0.16</v>
      </c>
      <c r="F1739" t="s">
        <v>1831</v>
      </c>
      <c r="G1739" t="s">
        <v>1831</v>
      </c>
      <c r="H1739" t="s">
        <v>5056</v>
      </c>
      <c r="I1739" t="s">
        <v>5055</v>
      </c>
    </row>
    <row r="1740" spans="1:9" x14ac:dyDescent="0.2">
      <c r="A1740" t="s">
        <v>2715</v>
      </c>
      <c r="B1740" t="s">
        <v>2716</v>
      </c>
      <c r="C1740" t="s">
        <v>1831</v>
      </c>
      <c r="D1740" t="s">
        <v>6389</v>
      </c>
      <c r="E1740">
        <v>0.16</v>
      </c>
      <c r="F1740" t="s">
        <v>1831</v>
      </c>
      <c r="G1740" t="s">
        <v>1831</v>
      </c>
      <c r="H1740" t="s">
        <v>5056</v>
      </c>
      <c r="I1740" t="s">
        <v>5055</v>
      </c>
    </row>
    <row r="1741" spans="1:9" x14ac:dyDescent="0.2">
      <c r="A1741" t="s">
        <v>2717</v>
      </c>
      <c r="B1741" t="s">
        <v>2718</v>
      </c>
      <c r="C1741" t="s">
        <v>1831</v>
      </c>
      <c r="D1741" t="s">
        <v>6389</v>
      </c>
      <c r="E1741">
        <v>0.16</v>
      </c>
      <c r="F1741" t="s">
        <v>1831</v>
      </c>
      <c r="G1741" t="s">
        <v>1831</v>
      </c>
      <c r="H1741" t="s">
        <v>5056</v>
      </c>
      <c r="I1741" t="s">
        <v>5055</v>
      </c>
    </row>
    <row r="1742" spans="1:9" x14ac:dyDescent="0.2">
      <c r="A1742" t="s">
        <v>1378</v>
      </c>
      <c r="B1742" t="s">
        <v>2719</v>
      </c>
      <c r="C1742" t="s">
        <v>1831</v>
      </c>
      <c r="D1742" t="s">
        <v>6389</v>
      </c>
      <c r="E1742">
        <v>0.16</v>
      </c>
      <c r="F1742" t="s">
        <v>1831</v>
      </c>
      <c r="G1742" t="s">
        <v>1831</v>
      </c>
      <c r="H1742" t="s">
        <v>5056</v>
      </c>
      <c r="I1742" t="s">
        <v>5055</v>
      </c>
    </row>
    <row r="1743" spans="1:9" x14ac:dyDescent="0.2">
      <c r="A1743" t="s">
        <v>2720</v>
      </c>
      <c r="B1743" t="s">
        <v>2721</v>
      </c>
      <c r="C1743" t="s">
        <v>1831</v>
      </c>
      <c r="D1743" t="s">
        <v>6389</v>
      </c>
      <c r="E1743">
        <v>0.45</v>
      </c>
      <c r="F1743" t="s">
        <v>1831</v>
      </c>
      <c r="G1743" t="s">
        <v>1831</v>
      </c>
      <c r="H1743" t="s">
        <v>5056</v>
      </c>
      <c r="I1743" t="s">
        <v>5055</v>
      </c>
    </row>
    <row r="1744" spans="1:9" x14ac:dyDescent="0.2">
      <c r="A1744" t="s">
        <v>2722</v>
      </c>
      <c r="B1744" t="s">
        <v>2723</v>
      </c>
      <c r="C1744" t="s">
        <v>1831</v>
      </c>
      <c r="D1744" t="s">
        <v>6389</v>
      </c>
      <c r="E1744">
        <v>0.45</v>
      </c>
      <c r="F1744" t="s">
        <v>1831</v>
      </c>
      <c r="G1744" t="s">
        <v>1831</v>
      </c>
      <c r="H1744" t="s">
        <v>5056</v>
      </c>
      <c r="I1744" t="s">
        <v>5055</v>
      </c>
    </row>
    <row r="1745" spans="1:9" x14ac:dyDescent="0.2">
      <c r="A1745" t="s">
        <v>2724</v>
      </c>
      <c r="B1745" t="s">
        <v>2725</v>
      </c>
      <c r="C1745" t="s">
        <v>1831</v>
      </c>
      <c r="D1745" t="s">
        <v>6389</v>
      </c>
      <c r="E1745">
        <v>0.45</v>
      </c>
      <c r="F1745" t="s">
        <v>1831</v>
      </c>
      <c r="G1745" t="s">
        <v>1831</v>
      </c>
      <c r="H1745" t="s">
        <v>5056</v>
      </c>
      <c r="I1745" t="s">
        <v>5055</v>
      </c>
    </row>
    <row r="1746" spans="1:9" x14ac:dyDescent="0.2">
      <c r="A1746" t="s">
        <v>2726</v>
      </c>
      <c r="B1746" t="s">
        <v>2727</v>
      </c>
      <c r="C1746" t="s">
        <v>1831</v>
      </c>
      <c r="D1746" t="s">
        <v>6389</v>
      </c>
      <c r="E1746">
        <v>0.45</v>
      </c>
      <c r="F1746" t="s">
        <v>1831</v>
      </c>
      <c r="G1746" t="s">
        <v>1831</v>
      </c>
      <c r="H1746" t="s">
        <v>5056</v>
      </c>
      <c r="I1746" t="s">
        <v>5055</v>
      </c>
    </row>
    <row r="1747" spans="1:9" x14ac:dyDescent="0.2">
      <c r="A1747" t="s">
        <v>1426</v>
      </c>
      <c r="B1747" t="s">
        <v>2728</v>
      </c>
      <c r="C1747" t="s">
        <v>1831</v>
      </c>
      <c r="D1747" t="s">
        <v>6389</v>
      </c>
      <c r="E1747">
        <v>0.45</v>
      </c>
      <c r="F1747" t="s">
        <v>1831</v>
      </c>
      <c r="G1747" t="s">
        <v>1831</v>
      </c>
      <c r="H1747" t="s">
        <v>5056</v>
      </c>
      <c r="I1747" t="s">
        <v>5055</v>
      </c>
    </row>
    <row r="1748" spans="1:9" x14ac:dyDescent="0.2">
      <c r="A1748" t="s">
        <v>1430</v>
      </c>
      <c r="B1748" t="s">
        <v>2729</v>
      </c>
      <c r="C1748" t="s">
        <v>2404</v>
      </c>
      <c r="D1748" t="s">
        <v>6389</v>
      </c>
      <c r="E1748">
        <v>31.4</v>
      </c>
      <c r="F1748" t="s">
        <v>1831</v>
      </c>
      <c r="G1748" t="s">
        <v>1831</v>
      </c>
      <c r="H1748" t="s">
        <v>5056</v>
      </c>
      <c r="I1748" t="s">
        <v>5055</v>
      </c>
    </row>
    <row r="1749" spans="1:9" x14ac:dyDescent="0.2">
      <c r="A1749" t="s">
        <v>1431</v>
      </c>
      <c r="B1749" t="s">
        <v>2729</v>
      </c>
      <c r="C1749" t="s">
        <v>2730</v>
      </c>
      <c r="D1749" t="s">
        <v>6389</v>
      </c>
      <c r="E1749">
        <v>51.41</v>
      </c>
      <c r="F1749" t="s">
        <v>1831</v>
      </c>
      <c r="G1749" t="s">
        <v>1831</v>
      </c>
      <c r="H1749" t="s">
        <v>5056</v>
      </c>
      <c r="I1749" t="s">
        <v>5055</v>
      </c>
    </row>
    <row r="1750" spans="1:9" x14ac:dyDescent="0.2">
      <c r="A1750" t="s">
        <v>1432</v>
      </c>
      <c r="B1750" t="s">
        <v>2729</v>
      </c>
      <c r="C1750" t="s">
        <v>2406</v>
      </c>
      <c r="D1750" t="s">
        <v>6389</v>
      </c>
      <c r="E1750">
        <v>32.340000000000003</v>
      </c>
      <c r="F1750" t="s">
        <v>1831</v>
      </c>
      <c r="G1750" t="s">
        <v>1831</v>
      </c>
      <c r="H1750" t="s">
        <v>5056</v>
      </c>
      <c r="I1750" t="s">
        <v>5055</v>
      </c>
    </row>
    <row r="1751" spans="1:9" x14ac:dyDescent="0.2">
      <c r="A1751" t="s">
        <v>1277</v>
      </c>
      <c r="B1751" t="s">
        <v>2731</v>
      </c>
      <c r="C1751" t="s">
        <v>2732</v>
      </c>
      <c r="D1751" t="s">
        <v>6389</v>
      </c>
      <c r="E1751">
        <v>1.79</v>
      </c>
      <c r="F1751" t="s">
        <v>1831</v>
      </c>
      <c r="G1751" t="s">
        <v>1831</v>
      </c>
      <c r="H1751" t="s">
        <v>5057</v>
      </c>
      <c r="I1751" t="s">
        <v>5058</v>
      </c>
    </row>
    <row r="1752" spans="1:9" x14ac:dyDescent="0.2">
      <c r="A1752" t="s">
        <v>2733</v>
      </c>
      <c r="B1752" t="s">
        <v>2734</v>
      </c>
      <c r="C1752" t="s">
        <v>2732</v>
      </c>
      <c r="D1752" t="s">
        <v>6389</v>
      </c>
      <c r="E1752">
        <v>1.92</v>
      </c>
      <c r="F1752" t="s">
        <v>1831</v>
      </c>
      <c r="G1752" t="s">
        <v>1831</v>
      </c>
      <c r="H1752" t="s">
        <v>5057</v>
      </c>
      <c r="I1752" t="s">
        <v>5058</v>
      </c>
    </row>
    <row r="1753" spans="1:9" x14ac:dyDescent="0.2">
      <c r="A1753" t="s">
        <v>2735</v>
      </c>
      <c r="B1753" t="s">
        <v>2736</v>
      </c>
      <c r="C1753" t="s">
        <v>2732</v>
      </c>
      <c r="D1753" t="s">
        <v>6389</v>
      </c>
      <c r="E1753">
        <v>1.92</v>
      </c>
      <c r="F1753" t="s">
        <v>1831</v>
      </c>
      <c r="G1753" t="s">
        <v>1831</v>
      </c>
      <c r="H1753" t="s">
        <v>5057</v>
      </c>
      <c r="I1753" t="s">
        <v>5058</v>
      </c>
    </row>
    <row r="1754" spans="1:9" x14ac:dyDescent="0.2">
      <c r="A1754" t="s">
        <v>2737</v>
      </c>
      <c r="B1754" t="s">
        <v>2738</v>
      </c>
      <c r="C1754" t="s">
        <v>2732</v>
      </c>
      <c r="D1754" t="s">
        <v>6389</v>
      </c>
      <c r="E1754">
        <v>1.92</v>
      </c>
      <c r="F1754" t="s">
        <v>1831</v>
      </c>
      <c r="G1754" t="s">
        <v>1831</v>
      </c>
      <c r="H1754" t="s">
        <v>5057</v>
      </c>
      <c r="I1754" t="s">
        <v>5058</v>
      </c>
    </row>
    <row r="1755" spans="1:9" x14ac:dyDescent="0.2">
      <c r="A1755" t="s">
        <v>2739</v>
      </c>
      <c r="B1755" t="s">
        <v>2740</v>
      </c>
      <c r="C1755" t="s">
        <v>2732</v>
      </c>
      <c r="D1755" t="s">
        <v>6389</v>
      </c>
      <c r="E1755">
        <v>1.92</v>
      </c>
      <c r="F1755" t="s">
        <v>1831</v>
      </c>
      <c r="G1755" t="s">
        <v>1831</v>
      </c>
      <c r="H1755" t="s">
        <v>5057</v>
      </c>
      <c r="I1755" t="s">
        <v>5058</v>
      </c>
    </row>
    <row r="1756" spans="1:9" x14ac:dyDescent="0.2">
      <c r="A1756" t="s">
        <v>2741</v>
      </c>
      <c r="B1756" t="s">
        <v>2742</v>
      </c>
      <c r="C1756" t="s">
        <v>2732</v>
      </c>
      <c r="D1756" t="s">
        <v>6389</v>
      </c>
      <c r="E1756">
        <v>1.92</v>
      </c>
      <c r="F1756" t="s">
        <v>1831</v>
      </c>
      <c r="G1756" t="s">
        <v>1831</v>
      </c>
      <c r="H1756" t="s">
        <v>5057</v>
      </c>
      <c r="I1756" t="s">
        <v>5058</v>
      </c>
    </row>
    <row r="1757" spans="1:9" x14ac:dyDescent="0.2">
      <c r="A1757" t="s">
        <v>2743</v>
      </c>
      <c r="B1757" t="s">
        <v>2744</v>
      </c>
      <c r="C1757" t="s">
        <v>2732</v>
      </c>
      <c r="D1757" t="s">
        <v>6389</v>
      </c>
      <c r="E1757">
        <v>1.92</v>
      </c>
      <c r="F1757" t="s">
        <v>1831</v>
      </c>
      <c r="G1757" t="s">
        <v>1831</v>
      </c>
      <c r="H1757" t="s">
        <v>5057</v>
      </c>
      <c r="I1757" t="s">
        <v>5058</v>
      </c>
    </row>
    <row r="1758" spans="1:9" x14ac:dyDescent="0.2">
      <c r="A1758" t="s">
        <v>1279</v>
      </c>
      <c r="B1758" t="s">
        <v>2745</v>
      </c>
      <c r="C1758" t="s">
        <v>2746</v>
      </c>
      <c r="D1758" t="s">
        <v>6389</v>
      </c>
      <c r="E1758">
        <v>1.02</v>
      </c>
      <c r="F1758" t="s">
        <v>1831</v>
      </c>
      <c r="G1758" t="s">
        <v>1831</v>
      </c>
      <c r="H1758" t="s">
        <v>5057</v>
      </c>
      <c r="I1758" t="s">
        <v>5058</v>
      </c>
    </row>
    <row r="1759" spans="1:9" x14ac:dyDescent="0.2">
      <c r="A1759" t="s">
        <v>2747</v>
      </c>
      <c r="B1759" t="s">
        <v>2748</v>
      </c>
      <c r="C1759" t="s">
        <v>2746</v>
      </c>
      <c r="D1759" t="s">
        <v>6389</v>
      </c>
      <c r="E1759">
        <v>1.02</v>
      </c>
      <c r="F1759" t="s">
        <v>1831</v>
      </c>
      <c r="G1759" t="s">
        <v>1831</v>
      </c>
      <c r="H1759" t="s">
        <v>5057</v>
      </c>
      <c r="I1759" t="s">
        <v>5058</v>
      </c>
    </row>
    <row r="1760" spans="1:9" x14ac:dyDescent="0.2">
      <c r="A1760" t="s">
        <v>2749</v>
      </c>
      <c r="B1760" t="s">
        <v>2750</v>
      </c>
      <c r="C1760" t="s">
        <v>2746</v>
      </c>
      <c r="D1760" t="s">
        <v>6389</v>
      </c>
      <c r="E1760">
        <v>1.02</v>
      </c>
      <c r="F1760" t="s">
        <v>1831</v>
      </c>
      <c r="G1760" t="s">
        <v>1831</v>
      </c>
      <c r="H1760" t="s">
        <v>5057</v>
      </c>
      <c r="I1760" t="s">
        <v>5058</v>
      </c>
    </row>
    <row r="1761" spans="1:9" x14ac:dyDescent="0.2">
      <c r="A1761" t="s">
        <v>2751</v>
      </c>
      <c r="B1761" t="s">
        <v>2752</v>
      </c>
      <c r="C1761" t="s">
        <v>2746</v>
      </c>
      <c r="D1761" t="s">
        <v>6389</v>
      </c>
      <c r="E1761">
        <v>1.02</v>
      </c>
      <c r="F1761" t="s">
        <v>1831</v>
      </c>
      <c r="G1761" t="s">
        <v>1831</v>
      </c>
      <c r="H1761" t="s">
        <v>5057</v>
      </c>
      <c r="I1761" t="s">
        <v>5058</v>
      </c>
    </row>
    <row r="1762" spans="1:9" x14ac:dyDescent="0.2">
      <c r="A1762" t="s">
        <v>2753</v>
      </c>
      <c r="B1762" t="s">
        <v>2754</v>
      </c>
      <c r="C1762" t="s">
        <v>2746</v>
      </c>
      <c r="D1762" t="s">
        <v>6389</v>
      </c>
      <c r="E1762">
        <v>1.02</v>
      </c>
      <c r="F1762" t="s">
        <v>1831</v>
      </c>
      <c r="G1762" t="s">
        <v>1831</v>
      </c>
      <c r="H1762" t="s">
        <v>5057</v>
      </c>
      <c r="I1762" t="s">
        <v>5058</v>
      </c>
    </row>
    <row r="1763" spans="1:9" x14ac:dyDescent="0.2">
      <c r="A1763" t="s">
        <v>2755</v>
      </c>
      <c r="B1763" t="s">
        <v>2756</v>
      </c>
      <c r="C1763" t="s">
        <v>2746</v>
      </c>
      <c r="D1763" t="s">
        <v>6389</v>
      </c>
      <c r="E1763">
        <v>1.02</v>
      </c>
      <c r="F1763" t="s">
        <v>1831</v>
      </c>
      <c r="G1763" t="s">
        <v>1831</v>
      </c>
      <c r="H1763" t="s">
        <v>5057</v>
      </c>
      <c r="I1763" t="s">
        <v>5058</v>
      </c>
    </row>
    <row r="1764" spans="1:9" x14ac:dyDescent="0.2">
      <c r="A1764" t="s">
        <v>1278</v>
      </c>
      <c r="B1764" t="s">
        <v>2757</v>
      </c>
      <c r="C1764" t="s">
        <v>2758</v>
      </c>
      <c r="D1764" t="s">
        <v>6389</v>
      </c>
      <c r="E1764">
        <v>1.74</v>
      </c>
      <c r="F1764" t="s">
        <v>1831</v>
      </c>
      <c r="G1764" t="s">
        <v>1831</v>
      </c>
      <c r="H1764" t="s">
        <v>5057</v>
      </c>
      <c r="I1764" t="s">
        <v>5058</v>
      </c>
    </row>
    <row r="1765" spans="1:9" x14ac:dyDescent="0.2">
      <c r="A1765" t="s">
        <v>2759</v>
      </c>
      <c r="B1765" t="s">
        <v>2760</v>
      </c>
      <c r="C1765" t="s">
        <v>2758</v>
      </c>
      <c r="D1765" t="s">
        <v>6389</v>
      </c>
      <c r="E1765">
        <v>1.74</v>
      </c>
      <c r="F1765" t="s">
        <v>1831</v>
      </c>
      <c r="G1765" t="s">
        <v>1831</v>
      </c>
      <c r="H1765" t="s">
        <v>5057</v>
      </c>
      <c r="I1765" t="s">
        <v>5058</v>
      </c>
    </row>
    <row r="1766" spans="1:9" x14ac:dyDescent="0.2">
      <c r="A1766" t="s">
        <v>2761</v>
      </c>
      <c r="B1766" t="s">
        <v>2762</v>
      </c>
      <c r="C1766" t="s">
        <v>2758</v>
      </c>
      <c r="D1766" t="s">
        <v>6389</v>
      </c>
      <c r="E1766">
        <v>1.74</v>
      </c>
      <c r="F1766" t="s">
        <v>1831</v>
      </c>
      <c r="G1766" t="s">
        <v>1831</v>
      </c>
      <c r="H1766" t="s">
        <v>5057</v>
      </c>
      <c r="I1766" t="s">
        <v>5058</v>
      </c>
    </row>
    <row r="1767" spans="1:9" x14ac:dyDescent="0.2">
      <c r="A1767" t="s">
        <v>2763</v>
      </c>
      <c r="B1767" t="s">
        <v>2764</v>
      </c>
      <c r="C1767" t="s">
        <v>2758</v>
      </c>
      <c r="D1767" t="s">
        <v>6389</v>
      </c>
      <c r="E1767">
        <v>1.74</v>
      </c>
      <c r="F1767" t="s">
        <v>1831</v>
      </c>
      <c r="G1767" t="s">
        <v>1831</v>
      </c>
      <c r="H1767" t="s">
        <v>5057</v>
      </c>
      <c r="I1767" t="s">
        <v>5058</v>
      </c>
    </row>
    <row r="1768" spans="1:9" x14ac:dyDescent="0.2">
      <c r="A1768" t="s">
        <v>2765</v>
      </c>
      <c r="B1768" t="s">
        <v>2766</v>
      </c>
      <c r="C1768" t="s">
        <v>2758</v>
      </c>
      <c r="D1768" t="s">
        <v>6389</v>
      </c>
      <c r="E1768">
        <v>1.74</v>
      </c>
      <c r="F1768" t="s">
        <v>1831</v>
      </c>
      <c r="G1768" t="s">
        <v>1831</v>
      </c>
      <c r="H1768" t="s">
        <v>5057</v>
      </c>
      <c r="I1768" t="s">
        <v>5058</v>
      </c>
    </row>
    <row r="1769" spans="1:9" x14ac:dyDescent="0.2">
      <c r="A1769" t="s">
        <v>2767</v>
      </c>
      <c r="B1769" t="s">
        <v>2768</v>
      </c>
      <c r="C1769" t="s">
        <v>2758</v>
      </c>
      <c r="D1769" t="s">
        <v>6389</v>
      </c>
      <c r="E1769">
        <v>1.74</v>
      </c>
      <c r="F1769" t="s">
        <v>1831</v>
      </c>
      <c r="G1769" t="s">
        <v>1831</v>
      </c>
      <c r="H1769" t="s">
        <v>5057</v>
      </c>
      <c r="I1769" t="s">
        <v>5058</v>
      </c>
    </row>
    <row r="1770" spans="1:9" x14ac:dyDescent="0.2">
      <c r="A1770" t="s">
        <v>2769</v>
      </c>
      <c r="B1770" t="s">
        <v>2770</v>
      </c>
      <c r="C1770" t="s">
        <v>2758</v>
      </c>
      <c r="D1770" t="s">
        <v>6389</v>
      </c>
      <c r="E1770">
        <v>1.74</v>
      </c>
      <c r="F1770" t="s">
        <v>1831</v>
      </c>
      <c r="G1770" t="s">
        <v>1831</v>
      </c>
      <c r="H1770" t="s">
        <v>5057</v>
      </c>
      <c r="I1770" t="s">
        <v>5058</v>
      </c>
    </row>
    <row r="1771" spans="1:9" x14ac:dyDescent="0.2">
      <c r="A1771" t="s">
        <v>1276</v>
      </c>
      <c r="B1771" t="s">
        <v>2771</v>
      </c>
      <c r="C1771" t="s">
        <v>2772</v>
      </c>
      <c r="D1771" t="s">
        <v>6389</v>
      </c>
      <c r="E1771">
        <v>1.21</v>
      </c>
      <c r="F1771" t="s">
        <v>1831</v>
      </c>
      <c r="G1771" t="s">
        <v>1831</v>
      </c>
      <c r="H1771" t="s">
        <v>5057</v>
      </c>
      <c r="I1771" t="s">
        <v>5058</v>
      </c>
    </row>
    <row r="1772" spans="1:9" x14ac:dyDescent="0.2">
      <c r="A1772" t="s">
        <v>2773</v>
      </c>
      <c r="B1772" t="s">
        <v>2774</v>
      </c>
      <c r="C1772" t="s">
        <v>2772</v>
      </c>
      <c r="D1772" t="s">
        <v>6389</v>
      </c>
      <c r="E1772">
        <v>1.36</v>
      </c>
      <c r="F1772" t="s">
        <v>1831</v>
      </c>
      <c r="G1772" t="s">
        <v>1831</v>
      </c>
      <c r="H1772" t="s">
        <v>5057</v>
      </c>
      <c r="I1772" t="s">
        <v>5058</v>
      </c>
    </row>
    <row r="1773" spans="1:9" x14ac:dyDescent="0.2">
      <c r="A1773" t="s">
        <v>2775</v>
      </c>
      <c r="B1773" t="s">
        <v>2776</v>
      </c>
      <c r="C1773" t="s">
        <v>2772</v>
      </c>
      <c r="D1773" t="s">
        <v>6389</v>
      </c>
      <c r="E1773">
        <v>1.36</v>
      </c>
      <c r="F1773" t="s">
        <v>1831</v>
      </c>
      <c r="G1773" t="s">
        <v>1831</v>
      </c>
      <c r="H1773" t="s">
        <v>5057</v>
      </c>
      <c r="I1773" t="s">
        <v>5058</v>
      </c>
    </row>
    <row r="1774" spans="1:9" x14ac:dyDescent="0.2">
      <c r="A1774" t="s">
        <v>2777</v>
      </c>
      <c r="B1774" t="s">
        <v>2778</v>
      </c>
      <c r="C1774" t="s">
        <v>2772</v>
      </c>
      <c r="D1774" t="s">
        <v>6389</v>
      </c>
      <c r="E1774">
        <v>1.36</v>
      </c>
      <c r="F1774" t="s">
        <v>1831</v>
      </c>
      <c r="G1774" t="s">
        <v>1831</v>
      </c>
      <c r="H1774" t="s">
        <v>5057</v>
      </c>
      <c r="I1774" t="s">
        <v>5058</v>
      </c>
    </row>
    <row r="1775" spans="1:9" x14ac:dyDescent="0.2">
      <c r="A1775" t="s">
        <v>2779</v>
      </c>
      <c r="B1775" t="s">
        <v>2780</v>
      </c>
      <c r="C1775" t="s">
        <v>2772</v>
      </c>
      <c r="D1775" t="s">
        <v>6389</v>
      </c>
      <c r="E1775">
        <v>1.36</v>
      </c>
      <c r="F1775" t="s">
        <v>1831</v>
      </c>
      <c r="G1775" t="s">
        <v>1831</v>
      </c>
      <c r="H1775" t="s">
        <v>5057</v>
      </c>
      <c r="I1775" t="s">
        <v>5058</v>
      </c>
    </row>
    <row r="1776" spans="1:9" x14ac:dyDescent="0.2">
      <c r="A1776" t="s">
        <v>2781</v>
      </c>
      <c r="B1776" t="s">
        <v>2782</v>
      </c>
      <c r="C1776" t="s">
        <v>2772</v>
      </c>
      <c r="D1776" t="s">
        <v>6389</v>
      </c>
      <c r="E1776">
        <v>1.36</v>
      </c>
      <c r="F1776" t="s">
        <v>1831</v>
      </c>
      <c r="G1776" t="s">
        <v>1831</v>
      </c>
      <c r="H1776" t="s">
        <v>5057</v>
      </c>
      <c r="I1776" t="s">
        <v>5058</v>
      </c>
    </row>
    <row r="1777" spans="1:9" x14ac:dyDescent="0.2">
      <c r="A1777" t="s">
        <v>2783</v>
      </c>
      <c r="B1777" t="s">
        <v>2784</v>
      </c>
      <c r="C1777" t="s">
        <v>2772</v>
      </c>
      <c r="D1777" t="s">
        <v>6389</v>
      </c>
      <c r="E1777">
        <v>1.36</v>
      </c>
      <c r="F1777" t="s">
        <v>1831</v>
      </c>
      <c r="G1777" t="s">
        <v>1831</v>
      </c>
      <c r="H1777" t="s">
        <v>5057</v>
      </c>
      <c r="I1777" t="s">
        <v>5058</v>
      </c>
    </row>
    <row r="1778" spans="1:9" x14ac:dyDescent="0.2">
      <c r="A1778" t="s">
        <v>1110</v>
      </c>
      <c r="B1778" t="s">
        <v>2785</v>
      </c>
      <c r="C1778" t="s">
        <v>2786</v>
      </c>
      <c r="D1778" t="s">
        <v>6389</v>
      </c>
      <c r="E1778">
        <v>1.85</v>
      </c>
      <c r="F1778" t="s">
        <v>1831</v>
      </c>
      <c r="G1778" t="s">
        <v>1831</v>
      </c>
      <c r="H1778" t="s">
        <v>5057</v>
      </c>
      <c r="I1778" t="s">
        <v>5058</v>
      </c>
    </row>
    <row r="1779" spans="1:9" x14ac:dyDescent="0.2">
      <c r="A1779" t="s">
        <v>2787</v>
      </c>
      <c r="B1779" t="s">
        <v>2788</v>
      </c>
      <c r="C1779" t="s">
        <v>2786</v>
      </c>
      <c r="D1779" t="s">
        <v>6389</v>
      </c>
      <c r="E1779">
        <v>1.88</v>
      </c>
      <c r="F1779" t="s">
        <v>1831</v>
      </c>
      <c r="G1779" t="s">
        <v>1831</v>
      </c>
      <c r="H1779" t="s">
        <v>5057</v>
      </c>
      <c r="I1779" t="s">
        <v>5058</v>
      </c>
    </row>
    <row r="1780" spans="1:9" x14ac:dyDescent="0.2">
      <c r="A1780" t="s">
        <v>2789</v>
      </c>
      <c r="B1780" t="s">
        <v>2790</v>
      </c>
      <c r="C1780" t="s">
        <v>2786</v>
      </c>
      <c r="D1780" t="s">
        <v>6389</v>
      </c>
      <c r="E1780">
        <v>1.88</v>
      </c>
      <c r="F1780" t="s">
        <v>1831</v>
      </c>
      <c r="G1780" t="s">
        <v>1831</v>
      </c>
      <c r="H1780" t="s">
        <v>5057</v>
      </c>
      <c r="I1780" t="s">
        <v>5058</v>
      </c>
    </row>
    <row r="1781" spans="1:9" x14ac:dyDescent="0.2">
      <c r="A1781" t="s">
        <v>982</v>
      </c>
      <c r="B1781" t="s">
        <v>2791</v>
      </c>
      <c r="C1781" t="s">
        <v>2758</v>
      </c>
      <c r="D1781" t="s">
        <v>6389</v>
      </c>
      <c r="E1781">
        <v>0.78</v>
      </c>
      <c r="F1781" t="s">
        <v>1831</v>
      </c>
      <c r="G1781" t="s">
        <v>1831</v>
      </c>
      <c r="H1781" t="s">
        <v>5057</v>
      </c>
      <c r="I1781" t="s">
        <v>5058</v>
      </c>
    </row>
    <row r="1782" spans="1:9" x14ac:dyDescent="0.2">
      <c r="A1782" t="s">
        <v>2792</v>
      </c>
      <c r="B1782" t="s">
        <v>2793</v>
      </c>
      <c r="C1782" t="s">
        <v>2758</v>
      </c>
      <c r="D1782" t="s">
        <v>6389</v>
      </c>
      <c r="E1782">
        <v>0.79</v>
      </c>
      <c r="F1782" t="s">
        <v>1831</v>
      </c>
      <c r="G1782" t="s">
        <v>1831</v>
      </c>
      <c r="H1782" t="s">
        <v>5057</v>
      </c>
      <c r="I1782" t="s">
        <v>5058</v>
      </c>
    </row>
    <row r="1783" spans="1:9" x14ac:dyDescent="0.2">
      <c r="A1783" t="s">
        <v>2794</v>
      </c>
      <c r="B1783" t="s">
        <v>2795</v>
      </c>
      <c r="C1783" t="s">
        <v>2758</v>
      </c>
      <c r="D1783" t="s">
        <v>6389</v>
      </c>
      <c r="E1783">
        <v>0.79</v>
      </c>
      <c r="F1783" t="s">
        <v>1831</v>
      </c>
      <c r="G1783" t="s">
        <v>1831</v>
      </c>
      <c r="H1783" t="s">
        <v>5057</v>
      </c>
      <c r="I1783" t="s">
        <v>5058</v>
      </c>
    </row>
    <row r="1784" spans="1:9" x14ac:dyDescent="0.2">
      <c r="A1784" t="s">
        <v>2796</v>
      </c>
      <c r="B1784" t="s">
        <v>2797</v>
      </c>
      <c r="C1784" t="s">
        <v>2758</v>
      </c>
      <c r="D1784" t="s">
        <v>6389</v>
      </c>
      <c r="E1784">
        <v>0.79</v>
      </c>
      <c r="F1784" t="s">
        <v>1831</v>
      </c>
      <c r="G1784" t="s">
        <v>1831</v>
      </c>
      <c r="H1784" t="s">
        <v>5057</v>
      </c>
      <c r="I1784" t="s">
        <v>5058</v>
      </c>
    </row>
    <row r="1785" spans="1:9" x14ac:dyDescent="0.2">
      <c r="A1785" t="s">
        <v>2798</v>
      </c>
      <c r="B1785" t="s">
        <v>2799</v>
      </c>
      <c r="C1785" t="s">
        <v>2758</v>
      </c>
      <c r="D1785" t="s">
        <v>6389</v>
      </c>
      <c r="E1785">
        <v>0.79</v>
      </c>
      <c r="F1785" t="s">
        <v>1831</v>
      </c>
      <c r="G1785" t="s">
        <v>1831</v>
      </c>
      <c r="H1785" t="s">
        <v>5057</v>
      </c>
      <c r="I1785" t="s">
        <v>5058</v>
      </c>
    </row>
    <row r="1786" spans="1:9" x14ac:dyDescent="0.2">
      <c r="A1786" t="s">
        <v>2800</v>
      </c>
      <c r="B1786" t="s">
        <v>2801</v>
      </c>
      <c r="C1786" t="s">
        <v>2758</v>
      </c>
      <c r="D1786" t="s">
        <v>6389</v>
      </c>
      <c r="E1786">
        <v>0.79</v>
      </c>
      <c r="F1786" t="s">
        <v>1831</v>
      </c>
      <c r="G1786" t="s">
        <v>1831</v>
      </c>
      <c r="H1786" t="s">
        <v>5057</v>
      </c>
      <c r="I1786" t="s">
        <v>5058</v>
      </c>
    </row>
    <row r="1787" spans="1:9" x14ac:dyDescent="0.2">
      <c r="A1787" t="s">
        <v>2802</v>
      </c>
      <c r="B1787" t="s">
        <v>2803</v>
      </c>
      <c r="C1787" t="s">
        <v>2758</v>
      </c>
      <c r="D1787" t="s">
        <v>6389</v>
      </c>
      <c r="E1787">
        <v>0.79</v>
      </c>
      <c r="F1787" t="s">
        <v>1831</v>
      </c>
      <c r="G1787" t="s">
        <v>1831</v>
      </c>
      <c r="H1787" t="s">
        <v>5057</v>
      </c>
      <c r="I1787" t="s">
        <v>5058</v>
      </c>
    </row>
    <row r="1788" spans="1:9" x14ac:dyDescent="0.2">
      <c r="A1788" t="s">
        <v>2804</v>
      </c>
      <c r="B1788" t="s">
        <v>2805</v>
      </c>
      <c r="C1788" t="s">
        <v>2758</v>
      </c>
      <c r="D1788" t="s">
        <v>6389</v>
      </c>
      <c r="E1788">
        <v>0.79</v>
      </c>
      <c r="F1788" t="s">
        <v>1831</v>
      </c>
      <c r="G1788" t="s">
        <v>1831</v>
      </c>
      <c r="H1788" t="s">
        <v>5057</v>
      </c>
      <c r="I1788" t="s">
        <v>5058</v>
      </c>
    </row>
    <row r="1789" spans="1:9" x14ac:dyDescent="0.2">
      <c r="A1789" t="s">
        <v>2806</v>
      </c>
      <c r="B1789" t="s">
        <v>2807</v>
      </c>
      <c r="C1789" t="s">
        <v>2758</v>
      </c>
      <c r="D1789" t="s">
        <v>6389</v>
      </c>
      <c r="E1789">
        <v>0.79</v>
      </c>
      <c r="F1789" t="s">
        <v>1831</v>
      </c>
      <c r="G1789" t="s">
        <v>1831</v>
      </c>
      <c r="H1789" t="s">
        <v>5057</v>
      </c>
      <c r="I1789" t="s">
        <v>5058</v>
      </c>
    </row>
    <row r="1790" spans="1:9" x14ac:dyDescent="0.2">
      <c r="A1790" t="s">
        <v>985</v>
      </c>
      <c r="B1790" t="s">
        <v>2808</v>
      </c>
      <c r="C1790" t="s">
        <v>2809</v>
      </c>
      <c r="D1790" t="s">
        <v>6389</v>
      </c>
      <c r="E1790">
        <v>0.78</v>
      </c>
      <c r="F1790" t="s">
        <v>1831</v>
      </c>
      <c r="G1790" t="s">
        <v>1831</v>
      </c>
      <c r="H1790" t="s">
        <v>5057</v>
      </c>
      <c r="I1790" t="s">
        <v>5058</v>
      </c>
    </row>
    <row r="1791" spans="1:9" x14ac:dyDescent="0.2">
      <c r="A1791" t="s">
        <v>2810</v>
      </c>
      <c r="B1791" t="s">
        <v>2811</v>
      </c>
      <c r="C1791" t="s">
        <v>2809</v>
      </c>
      <c r="D1791" t="s">
        <v>6389</v>
      </c>
      <c r="E1791">
        <v>0.79</v>
      </c>
      <c r="F1791" t="s">
        <v>1831</v>
      </c>
      <c r="G1791" t="s">
        <v>1831</v>
      </c>
      <c r="H1791" t="s">
        <v>5057</v>
      </c>
      <c r="I1791" t="s">
        <v>5058</v>
      </c>
    </row>
    <row r="1792" spans="1:9" x14ac:dyDescent="0.2">
      <c r="A1792" t="s">
        <v>2812</v>
      </c>
      <c r="B1792" t="s">
        <v>2813</v>
      </c>
      <c r="C1792" t="s">
        <v>2809</v>
      </c>
      <c r="D1792" t="s">
        <v>6389</v>
      </c>
      <c r="E1792">
        <v>0.79</v>
      </c>
      <c r="F1792" t="s">
        <v>1831</v>
      </c>
      <c r="G1792" t="s">
        <v>1831</v>
      </c>
      <c r="H1792" t="s">
        <v>5057</v>
      </c>
      <c r="I1792" t="s">
        <v>5058</v>
      </c>
    </row>
    <row r="1793" spans="1:9" x14ac:dyDescent="0.2">
      <c r="A1793" t="s">
        <v>2814</v>
      </c>
      <c r="B1793" t="s">
        <v>2815</v>
      </c>
      <c r="C1793" t="s">
        <v>2809</v>
      </c>
      <c r="D1793" t="s">
        <v>6389</v>
      </c>
      <c r="E1793">
        <v>0.79</v>
      </c>
      <c r="F1793" t="s">
        <v>1831</v>
      </c>
      <c r="G1793" t="s">
        <v>1831</v>
      </c>
      <c r="H1793" t="s">
        <v>5057</v>
      </c>
      <c r="I1793" t="s">
        <v>5058</v>
      </c>
    </row>
    <row r="1794" spans="1:9" x14ac:dyDescent="0.2">
      <c r="A1794" t="s">
        <v>2816</v>
      </c>
      <c r="B1794" t="s">
        <v>2817</v>
      </c>
      <c r="C1794" t="s">
        <v>2809</v>
      </c>
      <c r="D1794" t="s">
        <v>6389</v>
      </c>
      <c r="E1794">
        <v>0.79</v>
      </c>
      <c r="F1794" t="s">
        <v>1831</v>
      </c>
      <c r="G1794" t="s">
        <v>1831</v>
      </c>
      <c r="H1794" t="s">
        <v>5057</v>
      </c>
      <c r="I1794" t="s">
        <v>5058</v>
      </c>
    </row>
    <row r="1795" spans="1:9" x14ac:dyDescent="0.2">
      <c r="A1795" t="s">
        <v>2818</v>
      </c>
      <c r="B1795" t="s">
        <v>2819</v>
      </c>
      <c r="C1795" t="s">
        <v>2809</v>
      </c>
      <c r="D1795" t="s">
        <v>6389</v>
      </c>
      <c r="E1795">
        <v>0.79</v>
      </c>
      <c r="F1795" t="s">
        <v>1831</v>
      </c>
      <c r="G1795" t="s">
        <v>1831</v>
      </c>
      <c r="H1795" t="s">
        <v>5057</v>
      </c>
      <c r="I1795" t="s">
        <v>5058</v>
      </c>
    </row>
    <row r="1796" spans="1:9" x14ac:dyDescent="0.2">
      <c r="A1796" t="s">
        <v>2820</v>
      </c>
      <c r="B1796" t="s">
        <v>2821</v>
      </c>
      <c r="C1796" t="s">
        <v>2809</v>
      </c>
      <c r="D1796" t="s">
        <v>6389</v>
      </c>
      <c r="E1796">
        <v>0.79</v>
      </c>
      <c r="F1796" t="s">
        <v>1831</v>
      </c>
      <c r="G1796" t="s">
        <v>1831</v>
      </c>
      <c r="H1796" t="s">
        <v>5057</v>
      </c>
      <c r="I1796" t="s">
        <v>5058</v>
      </c>
    </row>
    <row r="1797" spans="1:9" x14ac:dyDescent="0.2">
      <c r="A1797" t="s">
        <v>2822</v>
      </c>
      <c r="B1797" t="s">
        <v>2823</v>
      </c>
      <c r="C1797" t="s">
        <v>2809</v>
      </c>
      <c r="D1797" t="s">
        <v>6389</v>
      </c>
      <c r="E1797">
        <v>0.79</v>
      </c>
      <c r="F1797" t="s">
        <v>1831</v>
      </c>
      <c r="G1797" t="s">
        <v>1831</v>
      </c>
      <c r="H1797" t="s">
        <v>5057</v>
      </c>
      <c r="I1797" t="s">
        <v>5058</v>
      </c>
    </row>
    <row r="1798" spans="1:9" x14ac:dyDescent="0.2">
      <c r="A1798" t="s">
        <v>2824</v>
      </c>
      <c r="B1798" t="s">
        <v>2825</v>
      </c>
      <c r="C1798" t="s">
        <v>2809</v>
      </c>
      <c r="D1798" t="s">
        <v>6389</v>
      </c>
      <c r="E1798">
        <v>0.79</v>
      </c>
      <c r="F1798" t="s">
        <v>1831</v>
      </c>
      <c r="G1798" t="s">
        <v>1831</v>
      </c>
      <c r="H1798" t="s">
        <v>5057</v>
      </c>
      <c r="I1798" t="s">
        <v>5058</v>
      </c>
    </row>
    <row r="1799" spans="1:9" x14ac:dyDescent="0.2">
      <c r="A1799" t="s">
        <v>2826</v>
      </c>
      <c r="B1799" t="s">
        <v>2827</v>
      </c>
      <c r="C1799" t="s">
        <v>2809</v>
      </c>
      <c r="D1799" t="s">
        <v>6389</v>
      </c>
      <c r="E1799">
        <v>0.79</v>
      </c>
      <c r="F1799" t="s">
        <v>1831</v>
      </c>
      <c r="G1799" t="s">
        <v>1831</v>
      </c>
      <c r="H1799" t="s">
        <v>5057</v>
      </c>
      <c r="I1799" t="s">
        <v>5058</v>
      </c>
    </row>
    <row r="1800" spans="1:9" x14ac:dyDescent="0.2">
      <c r="A1800" t="s">
        <v>983</v>
      </c>
      <c r="B1800" t="s">
        <v>2791</v>
      </c>
      <c r="C1800" t="s">
        <v>2828</v>
      </c>
      <c r="D1800" t="s">
        <v>6389</v>
      </c>
      <c r="E1800">
        <v>0.98</v>
      </c>
      <c r="F1800" t="s">
        <v>1831</v>
      </c>
      <c r="G1800" t="s">
        <v>1831</v>
      </c>
      <c r="H1800" t="s">
        <v>5057</v>
      </c>
      <c r="I1800" t="s">
        <v>5058</v>
      </c>
    </row>
    <row r="1801" spans="1:9" x14ac:dyDescent="0.2">
      <c r="A1801" t="s">
        <v>2829</v>
      </c>
      <c r="B1801" t="s">
        <v>2793</v>
      </c>
      <c r="C1801" t="s">
        <v>2828</v>
      </c>
      <c r="D1801" t="s">
        <v>6389</v>
      </c>
      <c r="E1801">
        <v>1</v>
      </c>
      <c r="F1801" t="s">
        <v>1831</v>
      </c>
      <c r="G1801" t="s">
        <v>1831</v>
      </c>
      <c r="H1801" t="s">
        <v>5057</v>
      </c>
      <c r="I1801" t="s">
        <v>5058</v>
      </c>
    </row>
    <row r="1802" spans="1:9" x14ac:dyDescent="0.2">
      <c r="A1802" t="s">
        <v>2830</v>
      </c>
      <c r="B1802" t="s">
        <v>2795</v>
      </c>
      <c r="C1802" t="s">
        <v>2828</v>
      </c>
      <c r="D1802" t="s">
        <v>6389</v>
      </c>
      <c r="E1802">
        <v>1</v>
      </c>
      <c r="F1802" t="s">
        <v>1831</v>
      </c>
      <c r="G1802" t="s">
        <v>1831</v>
      </c>
      <c r="H1802" t="s">
        <v>5057</v>
      </c>
      <c r="I1802" t="s">
        <v>5058</v>
      </c>
    </row>
    <row r="1803" spans="1:9" x14ac:dyDescent="0.2">
      <c r="A1803" t="s">
        <v>2831</v>
      </c>
      <c r="B1803" t="s">
        <v>2797</v>
      </c>
      <c r="C1803" t="s">
        <v>2828</v>
      </c>
      <c r="D1803" t="s">
        <v>6389</v>
      </c>
      <c r="E1803">
        <v>1</v>
      </c>
      <c r="F1803" t="s">
        <v>1831</v>
      </c>
      <c r="G1803" t="s">
        <v>1831</v>
      </c>
      <c r="H1803" t="s">
        <v>5057</v>
      </c>
      <c r="I1803" t="s">
        <v>5058</v>
      </c>
    </row>
    <row r="1804" spans="1:9" x14ac:dyDescent="0.2">
      <c r="A1804" t="s">
        <v>2832</v>
      </c>
      <c r="B1804" t="s">
        <v>2833</v>
      </c>
      <c r="C1804" t="s">
        <v>2828</v>
      </c>
      <c r="D1804" t="s">
        <v>6389</v>
      </c>
      <c r="E1804">
        <v>1</v>
      </c>
      <c r="F1804" t="s">
        <v>1831</v>
      </c>
      <c r="G1804" t="s">
        <v>1831</v>
      </c>
      <c r="H1804" t="s">
        <v>5057</v>
      </c>
      <c r="I1804" t="s">
        <v>5058</v>
      </c>
    </row>
    <row r="1805" spans="1:9" x14ac:dyDescent="0.2">
      <c r="A1805" t="s">
        <v>2834</v>
      </c>
      <c r="B1805" t="s">
        <v>2799</v>
      </c>
      <c r="C1805" t="s">
        <v>2828</v>
      </c>
      <c r="D1805" t="s">
        <v>6389</v>
      </c>
      <c r="E1805">
        <v>1</v>
      </c>
      <c r="F1805" t="s">
        <v>1831</v>
      </c>
      <c r="G1805" t="s">
        <v>1831</v>
      </c>
      <c r="H1805" t="s">
        <v>5057</v>
      </c>
      <c r="I1805" t="s">
        <v>5058</v>
      </c>
    </row>
    <row r="1806" spans="1:9" x14ac:dyDescent="0.2">
      <c r="A1806" t="s">
        <v>2835</v>
      </c>
      <c r="B1806" t="s">
        <v>2801</v>
      </c>
      <c r="C1806" t="s">
        <v>2828</v>
      </c>
      <c r="D1806" t="s">
        <v>6389</v>
      </c>
      <c r="E1806">
        <v>1</v>
      </c>
      <c r="F1806" t="s">
        <v>1831</v>
      </c>
      <c r="G1806" t="s">
        <v>1831</v>
      </c>
      <c r="H1806" t="s">
        <v>5057</v>
      </c>
      <c r="I1806" t="s">
        <v>5058</v>
      </c>
    </row>
    <row r="1807" spans="1:9" x14ac:dyDescent="0.2">
      <c r="A1807" t="s">
        <v>2836</v>
      </c>
      <c r="B1807" t="s">
        <v>2803</v>
      </c>
      <c r="C1807" t="s">
        <v>2828</v>
      </c>
      <c r="D1807" t="s">
        <v>6389</v>
      </c>
      <c r="E1807">
        <v>1</v>
      </c>
      <c r="F1807" t="s">
        <v>1831</v>
      </c>
      <c r="G1807" t="s">
        <v>1831</v>
      </c>
      <c r="H1807" t="s">
        <v>5057</v>
      </c>
      <c r="I1807" t="s">
        <v>5058</v>
      </c>
    </row>
    <row r="1808" spans="1:9" x14ac:dyDescent="0.2">
      <c r="A1808" t="s">
        <v>2837</v>
      </c>
      <c r="B1808" t="s">
        <v>2805</v>
      </c>
      <c r="C1808" t="s">
        <v>2828</v>
      </c>
      <c r="D1808" t="s">
        <v>6389</v>
      </c>
      <c r="E1808">
        <v>1</v>
      </c>
      <c r="F1808" t="s">
        <v>1831</v>
      </c>
      <c r="G1808" t="s">
        <v>1831</v>
      </c>
      <c r="H1808" t="s">
        <v>5057</v>
      </c>
      <c r="I1808" t="s">
        <v>5058</v>
      </c>
    </row>
    <row r="1809" spans="1:9" x14ac:dyDescent="0.2">
      <c r="A1809" t="s">
        <v>2838</v>
      </c>
      <c r="B1809" t="s">
        <v>2807</v>
      </c>
      <c r="C1809" t="s">
        <v>2828</v>
      </c>
      <c r="D1809" t="s">
        <v>6389</v>
      </c>
      <c r="E1809">
        <v>1</v>
      </c>
      <c r="F1809" t="s">
        <v>1831</v>
      </c>
      <c r="G1809" t="s">
        <v>1831</v>
      </c>
      <c r="H1809" t="s">
        <v>5057</v>
      </c>
      <c r="I1809" t="s">
        <v>5058</v>
      </c>
    </row>
    <row r="1810" spans="1:9" x14ac:dyDescent="0.2">
      <c r="A1810" t="s">
        <v>1621</v>
      </c>
      <c r="B1810" t="s">
        <v>2808</v>
      </c>
      <c r="C1810" t="s">
        <v>2839</v>
      </c>
      <c r="D1810" t="s">
        <v>6389</v>
      </c>
      <c r="E1810">
        <v>0.98</v>
      </c>
      <c r="F1810" t="s">
        <v>1831</v>
      </c>
      <c r="G1810" t="s">
        <v>1831</v>
      </c>
      <c r="H1810" t="s">
        <v>5057</v>
      </c>
      <c r="I1810" t="s">
        <v>5058</v>
      </c>
    </row>
    <row r="1811" spans="1:9" x14ac:dyDescent="0.2">
      <c r="A1811" t="s">
        <v>2840</v>
      </c>
      <c r="B1811" t="s">
        <v>2811</v>
      </c>
      <c r="C1811" t="s">
        <v>2839</v>
      </c>
      <c r="D1811" t="s">
        <v>6389</v>
      </c>
      <c r="E1811">
        <v>1</v>
      </c>
      <c r="F1811" t="s">
        <v>1831</v>
      </c>
      <c r="G1811" t="s">
        <v>1831</v>
      </c>
      <c r="H1811" t="s">
        <v>5057</v>
      </c>
      <c r="I1811" t="s">
        <v>5058</v>
      </c>
    </row>
    <row r="1812" spans="1:9" x14ac:dyDescent="0.2">
      <c r="A1812" t="s">
        <v>2841</v>
      </c>
      <c r="B1812" t="s">
        <v>2813</v>
      </c>
      <c r="C1812" t="s">
        <v>2839</v>
      </c>
      <c r="D1812" t="s">
        <v>6389</v>
      </c>
      <c r="E1812">
        <v>1</v>
      </c>
      <c r="F1812" t="s">
        <v>1831</v>
      </c>
      <c r="G1812" t="s">
        <v>1831</v>
      </c>
      <c r="H1812" t="s">
        <v>5057</v>
      </c>
      <c r="I1812" t="s">
        <v>5058</v>
      </c>
    </row>
    <row r="1813" spans="1:9" x14ac:dyDescent="0.2">
      <c r="A1813" t="s">
        <v>2842</v>
      </c>
      <c r="B1813" t="s">
        <v>2815</v>
      </c>
      <c r="C1813" t="s">
        <v>2839</v>
      </c>
      <c r="D1813" t="s">
        <v>6389</v>
      </c>
      <c r="E1813">
        <v>1</v>
      </c>
      <c r="F1813" t="s">
        <v>1831</v>
      </c>
      <c r="G1813" t="s">
        <v>1831</v>
      </c>
      <c r="H1813" t="s">
        <v>5057</v>
      </c>
      <c r="I1813" t="s">
        <v>5058</v>
      </c>
    </row>
    <row r="1814" spans="1:9" x14ac:dyDescent="0.2">
      <c r="A1814" t="s">
        <v>2843</v>
      </c>
      <c r="B1814" t="s">
        <v>2844</v>
      </c>
      <c r="C1814" t="s">
        <v>2839</v>
      </c>
      <c r="D1814" t="s">
        <v>6389</v>
      </c>
      <c r="E1814">
        <v>1</v>
      </c>
      <c r="F1814" t="s">
        <v>1831</v>
      </c>
      <c r="G1814" t="s">
        <v>1831</v>
      </c>
      <c r="H1814" t="s">
        <v>5057</v>
      </c>
      <c r="I1814" t="s">
        <v>5058</v>
      </c>
    </row>
    <row r="1815" spans="1:9" x14ac:dyDescent="0.2">
      <c r="A1815" t="s">
        <v>2845</v>
      </c>
      <c r="B1815" t="s">
        <v>2817</v>
      </c>
      <c r="C1815" t="s">
        <v>2839</v>
      </c>
      <c r="D1815" t="s">
        <v>6389</v>
      </c>
      <c r="E1815">
        <v>1</v>
      </c>
      <c r="F1815" t="s">
        <v>1831</v>
      </c>
      <c r="G1815" t="s">
        <v>1831</v>
      </c>
      <c r="H1815" t="s">
        <v>5057</v>
      </c>
      <c r="I1815" t="s">
        <v>5058</v>
      </c>
    </row>
    <row r="1816" spans="1:9" x14ac:dyDescent="0.2">
      <c r="A1816" t="s">
        <v>2846</v>
      </c>
      <c r="B1816" t="s">
        <v>2819</v>
      </c>
      <c r="C1816" t="s">
        <v>2839</v>
      </c>
      <c r="D1816" t="s">
        <v>6389</v>
      </c>
      <c r="E1816">
        <v>1</v>
      </c>
      <c r="F1816" t="s">
        <v>1831</v>
      </c>
      <c r="G1816" t="s">
        <v>1831</v>
      </c>
      <c r="H1816" t="s">
        <v>5057</v>
      </c>
      <c r="I1816" t="s">
        <v>5058</v>
      </c>
    </row>
    <row r="1817" spans="1:9" x14ac:dyDescent="0.2">
      <c r="A1817" t="s">
        <v>2847</v>
      </c>
      <c r="B1817" t="s">
        <v>2821</v>
      </c>
      <c r="C1817" t="s">
        <v>2839</v>
      </c>
      <c r="D1817" t="s">
        <v>6389</v>
      </c>
      <c r="E1817">
        <v>1</v>
      </c>
      <c r="F1817" t="s">
        <v>1831</v>
      </c>
      <c r="G1817" t="s">
        <v>1831</v>
      </c>
      <c r="H1817" t="s">
        <v>5057</v>
      </c>
      <c r="I1817" t="s">
        <v>5058</v>
      </c>
    </row>
    <row r="1818" spans="1:9" x14ac:dyDescent="0.2">
      <c r="A1818" t="s">
        <v>2848</v>
      </c>
      <c r="B1818" t="s">
        <v>2823</v>
      </c>
      <c r="C1818" t="s">
        <v>2839</v>
      </c>
      <c r="D1818" t="s">
        <v>6389</v>
      </c>
      <c r="E1818">
        <v>1</v>
      </c>
      <c r="F1818" t="s">
        <v>1831</v>
      </c>
      <c r="G1818" t="s">
        <v>1831</v>
      </c>
      <c r="H1818" t="s">
        <v>5057</v>
      </c>
      <c r="I1818" t="s">
        <v>5058</v>
      </c>
    </row>
    <row r="1819" spans="1:9" x14ac:dyDescent="0.2">
      <c r="A1819" t="s">
        <v>2849</v>
      </c>
      <c r="B1819" t="s">
        <v>2827</v>
      </c>
      <c r="C1819" t="s">
        <v>2839</v>
      </c>
      <c r="D1819" t="s">
        <v>6389</v>
      </c>
      <c r="E1819">
        <v>1</v>
      </c>
      <c r="F1819" t="s">
        <v>1831</v>
      </c>
      <c r="G1819" t="s">
        <v>1831</v>
      </c>
      <c r="H1819" t="s">
        <v>5057</v>
      </c>
      <c r="I1819" t="s">
        <v>5058</v>
      </c>
    </row>
    <row r="1820" spans="1:9" x14ac:dyDescent="0.2">
      <c r="A1820" t="s">
        <v>984</v>
      </c>
      <c r="B1820" t="s">
        <v>2791</v>
      </c>
      <c r="C1820" t="s">
        <v>2850</v>
      </c>
      <c r="D1820" t="s">
        <v>6389</v>
      </c>
      <c r="E1820">
        <v>1.19</v>
      </c>
      <c r="F1820" t="s">
        <v>1831</v>
      </c>
      <c r="G1820" t="s">
        <v>1831</v>
      </c>
      <c r="H1820" t="s">
        <v>5057</v>
      </c>
      <c r="I1820" t="s">
        <v>5058</v>
      </c>
    </row>
    <row r="1821" spans="1:9" x14ac:dyDescent="0.2">
      <c r="A1821" t="s">
        <v>2851</v>
      </c>
      <c r="B1821" t="s">
        <v>2793</v>
      </c>
      <c r="C1821" t="s">
        <v>2850</v>
      </c>
      <c r="D1821" t="s">
        <v>6389</v>
      </c>
      <c r="E1821">
        <v>1.22</v>
      </c>
      <c r="F1821" t="s">
        <v>1831</v>
      </c>
      <c r="G1821" t="s">
        <v>1831</v>
      </c>
      <c r="H1821" t="s">
        <v>5057</v>
      </c>
      <c r="I1821" t="s">
        <v>5058</v>
      </c>
    </row>
    <row r="1822" spans="1:9" x14ac:dyDescent="0.2">
      <c r="A1822" t="s">
        <v>2852</v>
      </c>
      <c r="B1822" t="s">
        <v>2795</v>
      </c>
      <c r="C1822" t="s">
        <v>2850</v>
      </c>
      <c r="D1822" t="s">
        <v>6389</v>
      </c>
      <c r="E1822">
        <v>1.22</v>
      </c>
      <c r="F1822" t="s">
        <v>1831</v>
      </c>
      <c r="G1822" t="s">
        <v>1831</v>
      </c>
      <c r="H1822" t="s">
        <v>5057</v>
      </c>
      <c r="I1822" t="s">
        <v>5058</v>
      </c>
    </row>
    <row r="1823" spans="1:9" x14ac:dyDescent="0.2">
      <c r="A1823" t="s">
        <v>2853</v>
      </c>
      <c r="B1823" t="s">
        <v>2797</v>
      </c>
      <c r="C1823" t="s">
        <v>2850</v>
      </c>
      <c r="D1823" t="s">
        <v>6389</v>
      </c>
      <c r="E1823">
        <v>1.22</v>
      </c>
      <c r="F1823" t="s">
        <v>1831</v>
      </c>
      <c r="G1823" t="s">
        <v>1831</v>
      </c>
      <c r="H1823" t="s">
        <v>5057</v>
      </c>
      <c r="I1823" t="s">
        <v>5058</v>
      </c>
    </row>
    <row r="1824" spans="1:9" x14ac:dyDescent="0.2">
      <c r="A1824" t="s">
        <v>2854</v>
      </c>
      <c r="B1824" t="s">
        <v>2799</v>
      </c>
      <c r="C1824" t="s">
        <v>2850</v>
      </c>
      <c r="D1824" t="s">
        <v>6389</v>
      </c>
      <c r="E1824">
        <v>1.22</v>
      </c>
      <c r="F1824" t="s">
        <v>1831</v>
      </c>
      <c r="G1824" t="s">
        <v>1831</v>
      </c>
      <c r="H1824" t="s">
        <v>5057</v>
      </c>
      <c r="I1824" t="s">
        <v>5058</v>
      </c>
    </row>
    <row r="1825" spans="1:9" x14ac:dyDescent="0.2">
      <c r="A1825" t="s">
        <v>2855</v>
      </c>
      <c r="B1825" t="s">
        <v>2801</v>
      </c>
      <c r="C1825" t="s">
        <v>2850</v>
      </c>
      <c r="D1825" t="s">
        <v>6389</v>
      </c>
      <c r="E1825">
        <v>1.22</v>
      </c>
      <c r="F1825" t="s">
        <v>1831</v>
      </c>
      <c r="G1825" t="s">
        <v>1831</v>
      </c>
      <c r="H1825" t="s">
        <v>5057</v>
      </c>
      <c r="I1825" t="s">
        <v>5058</v>
      </c>
    </row>
    <row r="1826" spans="1:9" x14ac:dyDescent="0.2">
      <c r="A1826" t="s">
        <v>2856</v>
      </c>
      <c r="B1826" t="s">
        <v>2803</v>
      </c>
      <c r="C1826" t="s">
        <v>2850</v>
      </c>
      <c r="D1826" t="s">
        <v>6389</v>
      </c>
      <c r="E1826">
        <v>1.22</v>
      </c>
      <c r="F1826" t="s">
        <v>1831</v>
      </c>
      <c r="G1826" t="s">
        <v>1831</v>
      </c>
      <c r="H1826" t="s">
        <v>5057</v>
      </c>
      <c r="I1826" t="s">
        <v>5058</v>
      </c>
    </row>
    <row r="1827" spans="1:9" x14ac:dyDescent="0.2">
      <c r="A1827" t="s">
        <v>2857</v>
      </c>
      <c r="B1827" t="s">
        <v>2805</v>
      </c>
      <c r="C1827" t="s">
        <v>2850</v>
      </c>
      <c r="D1827" t="s">
        <v>6389</v>
      </c>
      <c r="E1827">
        <v>1.22</v>
      </c>
      <c r="F1827" t="s">
        <v>1831</v>
      </c>
      <c r="G1827" t="s">
        <v>1831</v>
      </c>
      <c r="H1827" t="s">
        <v>5057</v>
      </c>
      <c r="I1827" t="s">
        <v>5058</v>
      </c>
    </row>
    <row r="1828" spans="1:9" x14ac:dyDescent="0.2">
      <c r="A1828" t="s">
        <v>2858</v>
      </c>
      <c r="B1828" t="s">
        <v>2807</v>
      </c>
      <c r="C1828" t="s">
        <v>2850</v>
      </c>
      <c r="D1828" t="s">
        <v>6389</v>
      </c>
      <c r="E1828">
        <v>1.22</v>
      </c>
      <c r="F1828" t="s">
        <v>1831</v>
      </c>
      <c r="G1828" t="s">
        <v>1831</v>
      </c>
      <c r="H1828" t="s">
        <v>5057</v>
      </c>
      <c r="I1828" t="s">
        <v>5058</v>
      </c>
    </row>
    <row r="1829" spans="1:9" x14ac:dyDescent="0.2">
      <c r="A1829" t="s">
        <v>986</v>
      </c>
      <c r="B1829" t="s">
        <v>2808</v>
      </c>
      <c r="C1829" t="s">
        <v>2859</v>
      </c>
      <c r="D1829" t="s">
        <v>6389</v>
      </c>
      <c r="E1829">
        <v>1.19</v>
      </c>
      <c r="F1829" t="s">
        <v>1831</v>
      </c>
      <c r="G1829" t="s">
        <v>1831</v>
      </c>
      <c r="H1829" t="s">
        <v>5057</v>
      </c>
      <c r="I1829" t="s">
        <v>5058</v>
      </c>
    </row>
    <row r="1830" spans="1:9" x14ac:dyDescent="0.2">
      <c r="A1830" t="s">
        <v>2860</v>
      </c>
      <c r="B1830" t="s">
        <v>2811</v>
      </c>
      <c r="C1830" t="s">
        <v>2859</v>
      </c>
      <c r="D1830" t="s">
        <v>6389</v>
      </c>
      <c r="E1830">
        <v>1.22</v>
      </c>
      <c r="F1830" t="s">
        <v>1831</v>
      </c>
      <c r="G1830" t="s">
        <v>1831</v>
      </c>
      <c r="H1830" t="s">
        <v>5057</v>
      </c>
      <c r="I1830" t="s">
        <v>5058</v>
      </c>
    </row>
    <row r="1831" spans="1:9" x14ac:dyDescent="0.2">
      <c r="A1831" t="s">
        <v>2861</v>
      </c>
      <c r="B1831" t="s">
        <v>2813</v>
      </c>
      <c r="C1831" t="s">
        <v>2859</v>
      </c>
      <c r="D1831" t="s">
        <v>6389</v>
      </c>
      <c r="E1831">
        <v>1.22</v>
      </c>
      <c r="F1831" t="s">
        <v>1831</v>
      </c>
      <c r="G1831" t="s">
        <v>1831</v>
      </c>
      <c r="H1831" t="s">
        <v>5057</v>
      </c>
      <c r="I1831" t="s">
        <v>5058</v>
      </c>
    </row>
    <row r="1832" spans="1:9" x14ac:dyDescent="0.2">
      <c r="A1832" t="s">
        <v>2862</v>
      </c>
      <c r="B1832" t="s">
        <v>2815</v>
      </c>
      <c r="C1832" t="s">
        <v>2859</v>
      </c>
      <c r="D1832" t="s">
        <v>6389</v>
      </c>
      <c r="E1832">
        <v>1.22</v>
      </c>
      <c r="F1832" t="s">
        <v>1831</v>
      </c>
      <c r="G1832" t="s">
        <v>1831</v>
      </c>
      <c r="H1832" t="s">
        <v>5057</v>
      </c>
      <c r="I1832" t="s">
        <v>5058</v>
      </c>
    </row>
    <row r="1833" spans="1:9" x14ac:dyDescent="0.2">
      <c r="A1833" t="s">
        <v>2863</v>
      </c>
      <c r="B1833" t="s">
        <v>2817</v>
      </c>
      <c r="C1833" t="s">
        <v>2859</v>
      </c>
      <c r="D1833" t="s">
        <v>6389</v>
      </c>
      <c r="E1833">
        <v>1.22</v>
      </c>
      <c r="F1833" t="s">
        <v>1831</v>
      </c>
      <c r="G1833" t="s">
        <v>1831</v>
      </c>
      <c r="H1833" t="s">
        <v>5057</v>
      </c>
      <c r="I1833" t="s">
        <v>5058</v>
      </c>
    </row>
    <row r="1834" spans="1:9" x14ac:dyDescent="0.2">
      <c r="A1834" t="s">
        <v>2864</v>
      </c>
      <c r="B1834" t="s">
        <v>2819</v>
      </c>
      <c r="C1834" t="s">
        <v>2859</v>
      </c>
      <c r="D1834" t="s">
        <v>6389</v>
      </c>
      <c r="E1834">
        <v>1.22</v>
      </c>
      <c r="F1834" t="s">
        <v>1831</v>
      </c>
      <c r="G1834" t="s">
        <v>1831</v>
      </c>
      <c r="H1834" t="s">
        <v>5057</v>
      </c>
      <c r="I1834" t="s">
        <v>5058</v>
      </c>
    </row>
    <row r="1835" spans="1:9" x14ac:dyDescent="0.2">
      <c r="A1835" t="s">
        <v>2865</v>
      </c>
      <c r="B1835" t="s">
        <v>2821</v>
      </c>
      <c r="C1835" t="s">
        <v>2859</v>
      </c>
      <c r="D1835" t="s">
        <v>6389</v>
      </c>
      <c r="E1835">
        <v>1.22</v>
      </c>
      <c r="F1835" t="s">
        <v>1831</v>
      </c>
      <c r="G1835" t="s">
        <v>1831</v>
      </c>
      <c r="H1835" t="s">
        <v>5057</v>
      </c>
      <c r="I1835" t="s">
        <v>5058</v>
      </c>
    </row>
    <row r="1836" spans="1:9" x14ac:dyDescent="0.2">
      <c r="A1836" t="s">
        <v>2866</v>
      </c>
      <c r="B1836" t="s">
        <v>2823</v>
      </c>
      <c r="C1836" t="s">
        <v>2859</v>
      </c>
      <c r="D1836" t="s">
        <v>6389</v>
      </c>
      <c r="E1836">
        <v>1.22</v>
      </c>
      <c r="F1836" t="s">
        <v>1831</v>
      </c>
      <c r="G1836" t="s">
        <v>1831</v>
      </c>
      <c r="H1836" t="s">
        <v>5057</v>
      </c>
      <c r="I1836" t="s">
        <v>5058</v>
      </c>
    </row>
    <row r="1837" spans="1:9" x14ac:dyDescent="0.2">
      <c r="A1837" t="s">
        <v>2867</v>
      </c>
      <c r="B1837" t="s">
        <v>2827</v>
      </c>
      <c r="C1837" t="s">
        <v>2859</v>
      </c>
      <c r="D1837" t="s">
        <v>6389</v>
      </c>
      <c r="E1837">
        <v>1.22</v>
      </c>
      <c r="F1837" t="s">
        <v>1831</v>
      </c>
      <c r="G1837" t="s">
        <v>1831</v>
      </c>
      <c r="H1837" t="s">
        <v>5057</v>
      </c>
      <c r="I1837" t="s">
        <v>5058</v>
      </c>
    </row>
    <row r="1838" spans="1:9" x14ac:dyDescent="0.2">
      <c r="A1838" t="s">
        <v>1002</v>
      </c>
      <c r="B1838" t="s">
        <v>2868</v>
      </c>
      <c r="C1838" t="s">
        <v>2772</v>
      </c>
      <c r="D1838" t="s">
        <v>6389</v>
      </c>
      <c r="E1838">
        <v>0.87</v>
      </c>
      <c r="F1838" t="s">
        <v>1831</v>
      </c>
      <c r="G1838" t="s">
        <v>1831</v>
      </c>
      <c r="H1838" t="s">
        <v>5057</v>
      </c>
      <c r="I1838" t="s">
        <v>5058</v>
      </c>
    </row>
    <row r="1839" spans="1:9" x14ac:dyDescent="0.2">
      <c r="A1839" t="s">
        <v>2869</v>
      </c>
      <c r="B1839" t="s">
        <v>2870</v>
      </c>
      <c r="C1839" t="s">
        <v>2772</v>
      </c>
      <c r="D1839" t="s">
        <v>6389</v>
      </c>
      <c r="E1839">
        <v>0.92</v>
      </c>
      <c r="F1839" t="s">
        <v>1831</v>
      </c>
      <c r="G1839" t="s">
        <v>1831</v>
      </c>
      <c r="H1839" t="s">
        <v>5057</v>
      </c>
      <c r="I1839" t="s">
        <v>5058</v>
      </c>
    </row>
    <row r="1840" spans="1:9" x14ac:dyDescent="0.2">
      <c r="A1840" t="s">
        <v>2871</v>
      </c>
      <c r="B1840" t="s">
        <v>2872</v>
      </c>
      <c r="C1840" t="s">
        <v>2772</v>
      </c>
      <c r="D1840" t="s">
        <v>6389</v>
      </c>
      <c r="E1840">
        <v>0.92</v>
      </c>
      <c r="F1840" t="s">
        <v>1831</v>
      </c>
      <c r="G1840" t="s">
        <v>1831</v>
      </c>
      <c r="H1840" t="s">
        <v>5057</v>
      </c>
      <c r="I1840" t="s">
        <v>5058</v>
      </c>
    </row>
    <row r="1841" spans="1:9" x14ac:dyDescent="0.2">
      <c r="A1841" t="s">
        <v>2873</v>
      </c>
      <c r="B1841" t="s">
        <v>2874</v>
      </c>
      <c r="C1841" t="s">
        <v>2772</v>
      </c>
      <c r="D1841" t="s">
        <v>6389</v>
      </c>
      <c r="E1841">
        <v>0.92</v>
      </c>
      <c r="F1841" t="s">
        <v>1831</v>
      </c>
      <c r="G1841" t="s">
        <v>1831</v>
      </c>
      <c r="H1841" t="s">
        <v>5057</v>
      </c>
      <c r="I1841" t="s">
        <v>5058</v>
      </c>
    </row>
    <row r="1842" spans="1:9" x14ac:dyDescent="0.2">
      <c r="A1842" t="s">
        <v>994</v>
      </c>
      <c r="B1842" t="s">
        <v>2875</v>
      </c>
      <c r="C1842" t="s">
        <v>2758</v>
      </c>
      <c r="D1842" t="s">
        <v>6389</v>
      </c>
      <c r="E1842">
        <v>1.22</v>
      </c>
      <c r="F1842" t="s">
        <v>1831</v>
      </c>
      <c r="G1842" t="s">
        <v>1831</v>
      </c>
      <c r="H1842" t="s">
        <v>5059</v>
      </c>
      <c r="I1842" t="s">
        <v>5058</v>
      </c>
    </row>
    <row r="1843" spans="1:9" x14ac:dyDescent="0.2">
      <c r="A1843" t="s">
        <v>2876</v>
      </c>
      <c r="B1843" t="s">
        <v>2877</v>
      </c>
      <c r="C1843" t="s">
        <v>2758</v>
      </c>
      <c r="D1843" t="s">
        <v>6389</v>
      </c>
      <c r="E1843">
        <v>1.58</v>
      </c>
      <c r="F1843" t="s">
        <v>1831</v>
      </c>
      <c r="G1843" t="s">
        <v>1831</v>
      </c>
      <c r="H1843" t="s">
        <v>5059</v>
      </c>
      <c r="I1843" t="s">
        <v>5058</v>
      </c>
    </row>
    <row r="1844" spans="1:9" x14ac:dyDescent="0.2">
      <c r="A1844" t="s">
        <v>2878</v>
      </c>
      <c r="B1844" t="s">
        <v>2879</v>
      </c>
      <c r="C1844" t="s">
        <v>2758</v>
      </c>
      <c r="D1844" t="s">
        <v>6389</v>
      </c>
      <c r="E1844">
        <v>1.58</v>
      </c>
      <c r="F1844" t="s">
        <v>1831</v>
      </c>
      <c r="G1844" t="s">
        <v>1831</v>
      </c>
      <c r="H1844" t="s">
        <v>5059</v>
      </c>
      <c r="I1844" t="s">
        <v>5058</v>
      </c>
    </row>
    <row r="1845" spans="1:9" x14ac:dyDescent="0.2">
      <c r="A1845" t="s">
        <v>2880</v>
      </c>
      <c r="B1845" t="s">
        <v>2881</v>
      </c>
      <c r="C1845" t="s">
        <v>2758</v>
      </c>
      <c r="D1845" t="s">
        <v>6389</v>
      </c>
      <c r="E1845">
        <v>1.58</v>
      </c>
      <c r="F1845" t="s">
        <v>1831</v>
      </c>
      <c r="G1845" t="s">
        <v>1831</v>
      </c>
      <c r="H1845" t="s">
        <v>5059</v>
      </c>
      <c r="I1845" t="s">
        <v>5058</v>
      </c>
    </row>
    <row r="1846" spans="1:9" x14ac:dyDescent="0.2">
      <c r="A1846" t="s">
        <v>2882</v>
      </c>
      <c r="B1846" t="s">
        <v>2883</v>
      </c>
      <c r="C1846" t="s">
        <v>2758</v>
      </c>
      <c r="D1846" t="s">
        <v>6389</v>
      </c>
      <c r="E1846">
        <v>1.58</v>
      </c>
      <c r="F1846" t="s">
        <v>1831</v>
      </c>
      <c r="G1846" t="s">
        <v>1831</v>
      </c>
      <c r="H1846" t="s">
        <v>5059</v>
      </c>
      <c r="I1846" t="s">
        <v>5058</v>
      </c>
    </row>
    <row r="1847" spans="1:9" x14ac:dyDescent="0.2">
      <c r="A1847" t="s">
        <v>2884</v>
      </c>
      <c r="B1847" t="s">
        <v>2885</v>
      </c>
      <c r="C1847" t="s">
        <v>2758</v>
      </c>
      <c r="D1847" t="s">
        <v>6389</v>
      </c>
      <c r="E1847">
        <v>1.58</v>
      </c>
      <c r="F1847" t="s">
        <v>1831</v>
      </c>
      <c r="G1847" t="s">
        <v>1831</v>
      </c>
      <c r="H1847" t="s">
        <v>5059</v>
      </c>
      <c r="I1847" t="s">
        <v>5058</v>
      </c>
    </row>
    <row r="1848" spans="1:9" x14ac:dyDescent="0.2">
      <c r="A1848" t="s">
        <v>2886</v>
      </c>
      <c r="B1848" t="s">
        <v>2887</v>
      </c>
      <c r="C1848" t="s">
        <v>2758</v>
      </c>
      <c r="D1848" t="s">
        <v>6389</v>
      </c>
      <c r="E1848">
        <v>1.58</v>
      </c>
      <c r="F1848" t="s">
        <v>1831</v>
      </c>
      <c r="G1848" t="s">
        <v>1831</v>
      </c>
      <c r="H1848" t="s">
        <v>5059</v>
      </c>
      <c r="I1848" t="s">
        <v>5058</v>
      </c>
    </row>
    <row r="1849" spans="1:9" x14ac:dyDescent="0.2">
      <c r="A1849" t="s">
        <v>2888</v>
      </c>
      <c r="B1849" t="s">
        <v>2889</v>
      </c>
      <c r="C1849" t="s">
        <v>2758</v>
      </c>
      <c r="D1849" t="s">
        <v>6389</v>
      </c>
      <c r="E1849">
        <v>1.58</v>
      </c>
      <c r="F1849" t="s">
        <v>1831</v>
      </c>
      <c r="G1849" t="s">
        <v>1831</v>
      </c>
      <c r="H1849" t="s">
        <v>5059</v>
      </c>
      <c r="I1849" t="s">
        <v>5058</v>
      </c>
    </row>
    <row r="1850" spans="1:9" x14ac:dyDescent="0.2">
      <c r="A1850" t="s">
        <v>2890</v>
      </c>
      <c r="B1850" t="s">
        <v>2891</v>
      </c>
      <c r="C1850" t="s">
        <v>2758</v>
      </c>
      <c r="D1850" t="s">
        <v>6389</v>
      </c>
      <c r="E1850">
        <v>1.58</v>
      </c>
      <c r="F1850" t="s">
        <v>1831</v>
      </c>
      <c r="G1850" t="s">
        <v>1831</v>
      </c>
      <c r="H1850" t="s">
        <v>5059</v>
      </c>
      <c r="I1850" t="s">
        <v>5058</v>
      </c>
    </row>
    <row r="1851" spans="1:9" x14ac:dyDescent="0.2">
      <c r="A1851" t="s">
        <v>15</v>
      </c>
      <c r="B1851" t="s">
        <v>2892</v>
      </c>
      <c r="C1851" t="s">
        <v>2809</v>
      </c>
      <c r="D1851" t="s">
        <v>6389</v>
      </c>
      <c r="E1851">
        <v>1.22</v>
      </c>
      <c r="F1851" t="s">
        <v>1831</v>
      </c>
      <c r="G1851" t="s">
        <v>1831</v>
      </c>
      <c r="H1851" t="s">
        <v>5059</v>
      </c>
      <c r="I1851" t="s">
        <v>5058</v>
      </c>
    </row>
    <row r="1852" spans="1:9" x14ac:dyDescent="0.2">
      <c r="A1852" t="s">
        <v>2893</v>
      </c>
      <c r="B1852" t="s">
        <v>2894</v>
      </c>
      <c r="C1852" t="s">
        <v>2809</v>
      </c>
      <c r="D1852" t="s">
        <v>6389</v>
      </c>
      <c r="E1852">
        <v>1.58</v>
      </c>
      <c r="F1852" t="s">
        <v>1831</v>
      </c>
      <c r="G1852" t="s">
        <v>1831</v>
      </c>
      <c r="H1852" t="s">
        <v>5059</v>
      </c>
      <c r="I1852" t="s">
        <v>5058</v>
      </c>
    </row>
    <row r="1853" spans="1:9" x14ac:dyDescent="0.2">
      <c r="A1853" t="s">
        <v>2895</v>
      </c>
      <c r="B1853" t="s">
        <v>2896</v>
      </c>
      <c r="C1853" t="s">
        <v>2809</v>
      </c>
      <c r="D1853" t="s">
        <v>6389</v>
      </c>
      <c r="E1853">
        <v>1.58</v>
      </c>
      <c r="F1853" t="s">
        <v>1831</v>
      </c>
      <c r="G1853" t="s">
        <v>1831</v>
      </c>
      <c r="H1853" t="s">
        <v>5059</v>
      </c>
      <c r="I1853" t="s">
        <v>5058</v>
      </c>
    </row>
    <row r="1854" spans="1:9" x14ac:dyDescent="0.2">
      <c r="A1854" t="s">
        <v>2897</v>
      </c>
      <c r="B1854" t="s">
        <v>2898</v>
      </c>
      <c r="C1854" t="s">
        <v>2809</v>
      </c>
      <c r="D1854" t="s">
        <v>6389</v>
      </c>
      <c r="E1854">
        <v>1.58</v>
      </c>
      <c r="F1854" t="s">
        <v>1831</v>
      </c>
      <c r="G1854" t="s">
        <v>1831</v>
      </c>
      <c r="H1854" t="s">
        <v>5059</v>
      </c>
      <c r="I1854" t="s">
        <v>5058</v>
      </c>
    </row>
    <row r="1855" spans="1:9" x14ac:dyDescent="0.2">
      <c r="A1855" t="s">
        <v>2899</v>
      </c>
      <c r="B1855" t="s">
        <v>2900</v>
      </c>
      <c r="C1855" t="s">
        <v>2809</v>
      </c>
      <c r="D1855" t="s">
        <v>6389</v>
      </c>
      <c r="E1855">
        <v>1.58</v>
      </c>
      <c r="F1855" t="s">
        <v>1831</v>
      </c>
      <c r="G1855" t="s">
        <v>1831</v>
      </c>
      <c r="H1855" t="s">
        <v>5059</v>
      </c>
      <c r="I1855" t="s">
        <v>5058</v>
      </c>
    </row>
    <row r="1856" spans="1:9" x14ac:dyDescent="0.2">
      <c r="A1856" t="s">
        <v>2901</v>
      </c>
      <c r="B1856" t="s">
        <v>2902</v>
      </c>
      <c r="C1856" t="s">
        <v>2809</v>
      </c>
      <c r="D1856" t="s">
        <v>6389</v>
      </c>
      <c r="E1856">
        <v>1.58</v>
      </c>
      <c r="F1856" t="s">
        <v>1831</v>
      </c>
      <c r="G1856" t="s">
        <v>1831</v>
      </c>
      <c r="H1856" t="s">
        <v>5059</v>
      </c>
      <c r="I1856" t="s">
        <v>5058</v>
      </c>
    </row>
    <row r="1857" spans="1:9" x14ac:dyDescent="0.2">
      <c r="A1857" t="s">
        <v>2903</v>
      </c>
      <c r="B1857" t="s">
        <v>2904</v>
      </c>
      <c r="C1857" t="s">
        <v>2809</v>
      </c>
      <c r="D1857" t="s">
        <v>6389</v>
      </c>
      <c r="E1857">
        <v>1.58</v>
      </c>
      <c r="F1857" t="s">
        <v>1831</v>
      </c>
      <c r="G1857" t="s">
        <v>1831</v>
      </c>
      <c r="H1857" t="s">
        <v>5059</v>
      </c>
      <c r="I1857" t="s">
        <v>5058</v>
      </c>
    </row>
    <row r="1858" spans="1:9" x14ac:dyDescent="0.2">
      <c r="A1858" t="s">
        <v>2905</v>
      </c>
      <c r="B1858" t="s">
        <v>2906</v>
      </c>
      <c r="C1858" t="s">
        <v>2809</v>
      </c>
      <c r="D1858" t="s">
        <v>6389</v>
      </c>
      <c r="E1858">
        <v>1.58</v>
      </c>
      <c r="F1858" t="s">
        <v>1831</v>
      </c>
      <c r="G1858" t="s">
        <v>1831</v>
      </c>
      <c r="H1858" t="s">
        <v>5059</v>
      </c>
      <c r="I1858" t="s">
        <v>5058</v>
      </c>
    </row>
    <row r="1859" spans="1:9" x14ac:dyDescent="0.2">
      <c r="A1859" t="s">
        <v>2907</v>
      </c>
      <c r="B1859" t="s">
        <v>2908</v>
      </c>
      <c r="C1859" t="s">
        <v>2809</v>
      </c>
      <c r="D1859" t="s">
        <v>6389</v>
      </c>
      <c r="E1859">
        <v>1.58</v>
      </c>
      <c r="F1859" t="s">
        <v>1831</v>
      </c>
      <c r="G1859" t="s">
        <v>1831</v>
      </c>
      <c r="H1859" t="s">
        <v>5059</v>
      </c>
      <c r="I1859" t="s">
        <v>5058</v>
      </c>
    </row>
    <row r="1860" spans="1:9" x14ac:dyDescent="0.2">
      <c r="A1860" t="s">
        <v>995</v>
      </c>
      <c r="B1860" t="s">
        <v>2875</v>
      </c>
      <c r="C1860" t="s">
        <v>2828</v>
      </c>
      <c r="D1860" t="s">
        <v>6389</v>
      </c>
      <c r="E1860">
        <v>1.49</v>
      </c>
      <c r="F1860" t="s">
        <v>1831</v>
      </c>
      <c r="G1860" t="s">
        <v>1831</v>
      </c>
      <c r="H1860" t="s">
        <v>5059</v>
      </c>
      <c r="I1860" t="s">
        <v>5058</v>
      </c>
    </row>
    <row r="1861" spans="1:9" x14ac:dyDescent="0.2">
      <c r="A1861" t="s">
        <v>2909</v>
      </c>
      <c r="B1861" t="s">
        <v>2877</v>
      </c>
      <c r="C1861" t="s">
        <v>2828</v>
      </c>
      <c r="D1861" t="s">
        <v>6389</v>
      </c>
      <c r="E1861">
        <v>1.82</v>
      </c>
      <c r="F1861" t="s">
        <v>1831</v>
      </c>
      <c r="G1861" t="s">
        <v>1831</v>
      </c>
      <c r="H1861" t="s">
        <v>5059</v>
      </c>
      <c r="I1861" t="s">
        <v>5058</v>
      </c>
    </row>
    <row r="1862" spans="1:9" x14ac:dyDescent="0.2">
      <c r="A1862" t="s">
        <v>2910</v>
      </c>
      <c r="B1862" t="s">
        <v>2879</v>
      </c>
      <c r="C1862" t="s">
        <v>2828</v>
      </c>
      <c r="D1862" t="s">
        <v>6389</v>
      </c>
      <c r="E1862">
        <v>1.82</v>
      </c>
      <c r="F1862" t="s">
        <v>1831</v>
      </c>
      <c r="G1862" t="s">
        <v>1831</v>
      </c>
      <c r="H1862" t="s">
        <v>5059</v>
      </c>
      <c r="I1862" t="s">
        <v>5058</v>
      </c>
    </row>
    <row r="1863" spans="1:9" x14ac:dyDescent="0.2">
      <c r="A1863" t="s">
        <v>2911</v>
      </c>
      <c r="B1863" t="s">
        <v>2881</v>
      </c>
      <c r="C1863" t="s">
        <v>2828</v>
      </c>
      <c r="D1863" t="s">
        <v>6389</v>
      </c>
      <c r="E1863">
        <v>1.82</v>
      </c>
      <c r="F1863" t="s">
        <v>1831</v>
      </c>
      <c r="G1863" t="s">
        <v>1831</v>
      </c>
      <c r="H1863" t="s">
        <v>5059</v>
      </c>
      <c r="I1863" t="s">
        <v>5058</v>
      </c>
    </row>
    <row r="1864" spans="1:9" x14ac:dyDescent="0.2">
      <c r="A1864" t="s">
        <v>2912</v>
      </c>
      <c r="B1864" t="s">
        <v>2883</v>
      </c>
      <c r="C1864" t="s">
        <v>2828</v>
      </c>
      <c r="D1864" t="s">
        <v>6389</v>
      </c>
      <c r="E1864">
        <v>1.82</v>
      </c>
      <c r="F1864" t="s">
        <v>1831</v>
      </c>
      <c r="G1864" t="s">
        <v>1831</v>
      </c>
      <c r="H1864" t="s">
        <v>5059</v>
      </c>
      <c r="I1864" t="s">
        <v>5058</v>
      </c>
    </row>
    <row r="1865" spans="1:9" x14ac:dyDescent="0.2">
      <c r="A1865" t="s">
        <v>2913</v>
      </c>
      <c r="B1865" t="s">
        <v>2885</v>
      </c>
      <c r="C1865" t="s">
        <v>2828</v>
      </c>
      <c r="D1865" t="s">
        <v>6389</v>
      </c>
      <c r="E1865">
        <v>1.82</v>
      </c>
      <c r="F1865" t="s">
        <v>1831</v>
      </c>
      <c r="G1865" t="s">
        <v>1831</v>
      </c>
      <c r="H1865" t="s">
        <v>5059</v>
      </c>
      <c r="I1865" t="s">
        <v>5058</v>
      </c>
    </row>
    <row r="1866" spans="1:9" x14ac:dyDescent="0.2">
      <c r="A1866" t="s">
        <v>2914</v>
      </c>
      <c r="B1866" t="s">
        <v>2887</v>
      </c>
      <c r="C1866" t="s">
        <v>2828</v>
      </c>
      <c r="D1866" t="s">
        <v>6389</v>
      </c>
      <c r="E1866">
        <v>1.82</v>
      </c>
      <c r="F1866" t="s">
        <v>1831</v>
      </c>
      <c r="G1866" t="s">
        <v>1831</v>
      </c>
      <c r="H1866" t="s">
        <v>5059</v>
      </c>
      <c r="I1866" t="s">
        <v>5058</v>
      </c>
    </row>
    <row r="1867" spans="1:9" x14ac:dyDescent="0.2">
      <c r="A1867" t="s">
        <v>2915</v>
      </c>
      <c r="B1867" t="s">
        <v>2889</v>
      </c>
      <c r="C1867" t="s">
        <v>2828</v>
      </c>
      <c r="D1867" t="s">
        <v>6389</v>
      </c>
      <c r="E1867">
        <v>1.82</v>
      </c>
      <c r="F1867" t="s">
        <v>1831</v>
      </c>
      <c r="G1867" t="s">
        <v>1831</v>
      </c>
      <c r="H1867" t="s">
        <v>5059</v>
      </c>
      <c r="I1867" t="s">
        <v>5058</v>
      </c>
    </row>
    <row r="1868" spans="1:9" x14ac:dyDescent="0.2">
      <c r="A1868" t="s">
        <v>2916</v>
      </c>
      <c r="B1868" t="s">
        <v>2891</v>
      </c>
      <c r="C1868" t="s">
        <v>2828</v>
      </c>
      <c r="D1868" t="s">
        <v>6389</v>
      </c>
      <c r="E1868">
        <v>1.82</v>
      </c>
      <c r="F1868" t="s">
        <v>1831</v>
      </c>
      <c r="G1868" t="s">
        <v>1831</v>
      </c>
      <c r="H1868" t="s">
        <v>5059</v>
      </c>
      <c r="I1868" t="s">
        <v>5058</v>
      </c>
    </row>
    <row r="1869" spans="1:9" x14ac:dyDescent="0.2">
      <c r="A1869" t="s">
        <v>16</v>
      </c>
      <c r="B1869" t="s">
        <v>2917</v>
      </c>
      <c r="C1869" t="s">
        <v>2839</v>
      </c>
      <c r="D1869" t="s">
        <v>6389</v>
      </c>
      <c r="E1869">
        <v>1.49</v>
      </c>
      <c r="F1869" t="s">
        <v>1831</v>
      </c>
      <c r="G1869" t="s">
        <v>1831</v>
      </c>
      <c r="H1869" t="s">
        <v>5059</v>
      </c>
      <c r="I1869" t="s">
        <v>5058</v>
      </c>
    </row>
    <row r="1870" spans="1:9" x14ac:dyDescent="0.2">
      <c r="A1870" t="s">
        <v>2918</v>
      </c>
      <c r="B1870" t="s">
        <v>2894</v>
      </c>
      <c r="C1870" t="s">
        <v>2839</v>
      </c>
      <c r="D1870" t="s">
        <v>6389</v>
      </c>
      <c r="E1870">
        <v>1.82</v>
      </c>
      <c r="F1870" t="s">
        <v>1831</v>
      </c>
      <c r="G1870" t="s">
        <v>1831</v>
      </c>
      <c r="H1870" t="s">
        <v>5059</v>
      </c>
      <c r="I1870" t="s">
        <v>5058</v>
      </c>
    </row>
    <row r="1871" spans="1:9" x14ac:dyDescent="0.2">
      <c r="A1871" t="s">
        <v>2919</v>
      </c>
      <c r="B1871" t="s">
        <v>2896</v>
      </c>
      <c r="C1871" t="s">
        <v>2839</v>
      </c>
      <c r="D1871" t="s">
        <v>6389</v>
      </c>
      <c r="E1871">
        <v>1.82</v>
      </c>
      <c r="F1871" t="s">
        <v>1831</v>
      </c>
      <c r="G1871" t="s">
        <v>1831</v>
      </c>
      <c r="H1871" t="s">
        <v>5059</v>
      </c>
      <c r="I1871" t="s">
        <v>5058</v>
      </c>
    </row>
    <row r="1872" spans="1:9" x14ac:dyDescent="0.2">
      <c r="A1872" t="s">
        <v>2920</v>
      </c>
      <c r="B1872" t="s">
        <v>2898</v>
      </c>
      <c r="C1872" t="s">
        <v>2839</v>
      </c>
      <c r="D1872" t="s">
        <v>6389</v>
      </c>
      <c r="E1872">
        <v>1.82</v>
      </c>
      <c r="F1872" t="s">
        <v>1831</v>
      </c>
      <c r="G1872" t="s">
        <v>1831</v>
      </c>
      <c r="H1872" t="s">
        <v>5059</v>
      </c>
      <c r="I1872" t="s">
        <v>5058</v>
      </c>
    </row>
    <row r="1873" spans="1:9" x14ac:dyDescent="0.2">
      <c r="A1873" t="s">
        <v>2921</v>
      </c>
      <c r="B1873" t="s">
        <v>2900</v>
      </c>
      <c r="C1873" t="s">
        <v>2839</v>
      </c>
      <c r="D1873" t="s">
        <v>6389</v>
      </c>
      <c r="E1873">
        <v>1.82</v>
      </c>
      <c r="F1873" t="s">
        <v>1831</v>
      </c>
      <c r="G1873" t="s">
        <v>1831</v>
      </c>
      <c r="H1873" t="s">
        <v>5059</v>
      </c>
      <c r="I1873" t="s">
        <v>5058</v>
      </c>
    </row>
    <row r="1874" spans="1:9" x14ac:dyDescent="0.2">
      <c r="A1874" t="s">
        <v>2922</v>
      </c>
      <c r="B1874" t="s">
        <v>2902</v>
      </c>
      <c r="C1874" t="s">
        <v>2839</v>
      </c>
      <c r="D1874" t="s">
        <v>6389</v>
      </c>
      <c r="E1874">
        <v>1.82</v>
      </c>
      <c r="F1874" t="s">
        <v>1831</v>
      </c>
      <c r="G1874" t="s">
        <v>1831</v>
      </c>
      <c r="H1874" t="s">
        <v>5059</v>
      </c>
      <c r="I1874" t="s">
        <v>5058</v>
      </c>
    </row>
    <row r="1875" spans="1:9" x14ac:dyDescent="0.2">
      <c r="A1875" t="s">
        <v>2923</v>
      </c>
      <c r="B1875" t="s">
        <v>2904</v>
      </c>
      <c r="C1875" t="s">
        <v>2839</v>
      </c>
      <c r="D1875" t="s">
        <v>6389</v>
      </c>
      <c r="E1875">
        <v>1.82</v>
      </c>
      <c r="F1875" t="s">
        <v>1831</v>
      </c>
      <c r="G1875" t="s">
        <v>1831</v>
      </c>
      <c r="H1875" t="s">
        <v>5059</v>
      </c>
      <c r="I1875" t="s">
        <v>5058</v>
      </c>
    </row>
    <row r="1876" spans="1:9" x14ac:dyDescent="0.2">
      <c r="A1876" t="s">
        <v>2924</v>
      </c>
      <c r="B1876" t="s">
        <v>2906</v>
      </c>
      <c r="C1876" t="s">
        <v>2839</v>
      </c>
      <c r="D1876" t="s">
        <v>6389</v>
      </c>
      <c r="E1876">
        <v>1.82</v>
      </c>
      <c r="F1876" t="s">
        <v>1831</v>
      </c>
      <c r="G1876" t="s">
        <v>1831</v>
      </c>
      <c r="H1876" t="s">
        <v>5059</v>
      </c>
      <c r="I1876" t="s">
        <v>5058</v>
      </c>
    </row>
    <row r="1877" spans="1:9" x14ac:dyDescent="0.2">
      <c r="A1877" t="s">
        <v>2925</v>
      </c>
      <c r="B1877" t="s">
        <v>2926</v>
      </c>
      <c r="C1877" t="s">
        <v>2839</v>
      </c>
      <c r="D1877" t="s">
        <v>6389</v>
      </c>
      <c r="E1877">
        <v>1.82</v>
      </c>
      <c r="F1877" t="s">
        <v>1831</v>
      </c>
      <c r="G1877" t="s">
        <v>1831</v>
      </c>
      <c r="H1877" t="s">
        <v>5059</v>
      </c>
      <c r="I1877" t="s">
        <v>5058</v>
      </c>
    </row>
    <row r="1878" spans="1:9" x14ac:dyDescent="0.2">
      <c r="A1878" t="s">
        <v>998</v>
      </c>
      <c r="B1878" t="s">
        <v>2875</v>
      </c>
      <c r="C1878" t="s">
        <v>2850</v>
      </c>
      <c r="D1878" t="s">
        <v>6389</v>
      </c>
      <c r="E1878">
        <v>1.69</v>
      </c>
      <c r="F1878" t="s">
        <v>1831</v>
      </c>
      <c r="G1878" t="s">
        <v>1831</v>
      </c>
      <c r="H1878" t="s">
        <v>5059</v>
      </c>
      <c r="I1878" t="s">
        <v>5058</v>
      </c>
    </row>
    <row r="1879" spans="1:9" x14ac:dyDescent="0.2">
      <c r="A1879" t="s">
        <v>2927</v>
      </c>
      <c r="B1879" t="s">
        <v>2877</v>
      </c>
      <c r="C1879" t="s">
        <v>2850</v>
      </c>
      <c r="D1879" t="s">
        <v>6389</v>
      </c>
      <c r="E1879">
        <v>2.0299999999999998</v>
      </c>
      <c r="F1879" t="s">
        <v>1831</v>
      </c>
      <c r="G1879" t="s">
        <v>1831</v>
      </c>
      <c r="H1879" t="s">
        <v>5059</v>
      </c>
      <c r="I1879" t="s">
        <v>5058</v>
      </c>
    </row>
    <row r="1880" spans="1:9" x14ac:dyDescent="0.2">
      <c r="A1880" t="s">
        <v>2928</v>
      </c>
      <c r="B1880" t="s">
        <v>2879</v>
      </c>
      <c r="C1880" t="s">
        <v>2850</v>
      </c>
      <c r="D1880" t="s">
        <v>6389</v>
      </c>
      <c r="E1880">
        <v>2.0299999999999998</v>
      </c>
      <c r="F1880" t="s">
        <v>1831</v>
      </c>
      <c r="G1880" t="s">
        <v>1831</v>
      </c>
      <c r="H1880" t="s">
        <v>5059</v>
      </c>
      <c r="I1880" t="s">
        <v>5058</v>
      </c>
    </row>
    <row r="1881" spans="1:9" x14ac:dyDescent="0.2">
      <c r="A1881" t="s">
        <v>2929</v>
      </c>
      <c r="B1881" t="s">
        <v>2881</v>
      </c>
      <c r="C1881" t="s">
        <v>2850</v>
      </c>
      <c r="D1881" t="s">
        <v>6389</v>
      </c>
      <c r="E1881">
        <v>2.0299999999999998</v>
      </c>
      <c r="F1881" t="s">
        <v>1831</v>
      </c>
      <c r="G1881" t="s">
        <v>1831</v>
      </c>
      <c r="H1881" t="s">
        <v>5059</v>
      </c>
      <c r="I1881" t="s">
        <v>5058</v>
      </c>
    </row>
    <row r="1882" spans="1:9" x14ac:dyDescent="0.2">
      <c r="A1882" t="s">
        <v>2930</v>
      </c>
      <c r="B1882" t="s">
        <v>2883</v>
      </c>
      <c r="C1882" t="s">
        <v>2850</v>
      </c>
      <c r="D1882" t="s">
        <v>6389</v>
      </c>
      <c r="E1882">
        <v>2.0299999999999998</v>
      </c>
      <c r="F1882" t="s">
        <v>1831</v>
      </c>
      <c r="G1882" t="s">
        <v>1831</v>
      </c>
      <c r="H1882" t="s">
        <v>5059</v>
      </c>
      <c r="I1882" t="s">
        <v>5058</v>
      </c>
    </row>
    <row r="1883" spans="1:9" x14ac:dyDescent="0.2">
      <c r="A1883" t="s">
        <v>2931</v>
      </c>
      <c r="B1883" t="s">
        <v>2885</v>
      </c>
      <c r="C1883" t="s">
        <v>2850</v>
      </c>
      <c r="D1883" t="s">
        <v>6389</v>
      </c>
      <c r="E1883">
        <v>2.0299999999999998</v>
      </c>
      <c r="F1883" t="s">
        <v>1831</v>
      </c>
      <c r="G1883" t="s">
        <v>1831</v>
      </c>
      <c r="H1883" t="s">
        <v>5059</v>
      </c>
      <c r="I1883" t="s">
        <v>5058</v>
      </c>
    </row>
    <row r="1884" spans="1:9" x14ac:dyDescent="0.2">
      <c r="A1884" t="s">
        <v>2932</v>
      </c>
      <c r="B1884" t="s">
        <v>2887</v>
      </c>
      <c r="C1884" t="s">
        <v>2850</v>
      </c>
      <c r="D1884" t="s">
        <v>6389</v>
      </c>
      <c r="E1884">
        <v>2.0299999999999998</v>
      </c>
      <c r="F1884" t="s">
        <v>1831</v>
      </c>
      <c r="G1884" t="s">
        <v>1831</v>
      </c>
      <c r="H1884" t="s">
        <v>5059</v>
      </c>
      <c r="I1884" t="s">
        <v>5058</v>
      </c>
    </row>
    <row r="1885" spans="1:9" x14ac:dyDescent="0.2">
      <c r="A1885" t="s">
        <v>2933</v>
      </c>
      <c r="B1885" t="s">
        <v>2889</v>
      </c>
      <c r="C1885" t="s">
        <v>2850</v>
      </c>
      <c r="D1885" t="s">
        <v>6389</v>
      </c>
      <c r="E1885">
        <v>2.0299999999999998</v>
      </c>
      <c r="F1885" t="s">
        <v>1831</v>
      </c>
      <c r="G1885" t="s">
        <v>1831</v>
      </c>
      <c r="H1885" t="s">
        <v>5059</v>
      </c>
      <c r="I1885" t="s">
        <v>5058</v>
      </c>
    </row>
    <row r="1886" spans="1:9" x14ac:dyDescent="0.2">
      <c r="A1886" t="s">
        <v>2934</v>
      </c>
      <c r="B1886" t="s">
        <v>2891</v>
      </c>
      <c r="C1886" t="s">
        <v>2850</v>
      </c>
      <c r="D1886" t="s">
        <v>6389</v>
      </c>
      <c r="E1886">
        <v>2.0299999999999998</v>
      </c>
      <c r="F1886" t="s">
        <v>1831</v>
      </c>
      <c r="G1886" t="s">
        <v>1831</v>
      </c>
      <c r="H1886" t="s">
        <v>5059</v>
      </c>
      <c r="I1886" t="s">
        <v>5058</v>
      </c>
    </row>
    <row r="1887" spans="1:9" x14ac:dyDescent="0.2">
      <c r="A1887" t="s">
        <v>17</v>
      </c>
      <c r="B1887" t="s">
        <v>2892</v>
      </c>
      <c r="C1887" t="s">
        <v>2859</v>
      </c>
      <c r="D1887" t="s">
        <v>6389</v>
      </c>
      <c r="E1887">
        <v>1.69</v>
      </c>
      <c r="F1887" t="s">
        <v>1831</v>
      </c>
      <c r="G1887" t="s">
        <v>1831</v>
      </c>
      <c r="H1887" t="s">
        <v>5059</v>
      </c>
      <c r="I1887" t="s">
        <v>5058</v>
      </c>
    </row>
    <row r="1888" spans="1:9" x14ac:dyDescent="0.2">
      <c r="A1888" t="s">
        <v>2935</v>
      </c>
      <c r="B1888" t="s">
        <v>2936</v>
      </c>
      <c r="C1888" t="s">
        <v>2859</v>
      </c>
      <c r="D1888" t="s">
        <v>6389</v>
      </c>
      <c r="E1888">
        <v>2.0299999999999998</v>
      </c>
      <c r="F1888" t="s">
        <v>1831</v>
      </c>
      <c r="G1888" t="s">
        <v>1831</v>
      </c>
      <c r="H1888" t="s">
        <v>5059</v>
      </c>
      <c r="I1888" t="s">
        <v>5058</v>
      </c>
    </row>
    <row r="1889" spans="1:9" x14ac:dyDescent="0.2">
      <c r="A1889" t="s">
        <v>2937</v>
      </c>
      <c r="B1889" t="s">
        <v>2938</v>
      </c>
      <c r="C1889" t="s">
        <v>2859</v>
      </c>
      <c r="D1889" t="s">
        <v>6389</v>
      </c>
      <c r="E1889">
        <v>2.0299999999999998</v>
      </c>
      <c r="F1889" t="s">
        <v>1831</v>
      </c>
      <c r="G1889" t="s">
        <v>1831</v>
      </c>
      <c r="H1889" t="s">
        <v>5059</v>
      </c>
      <c r="I1889" t="s">
        <v>5058</v>
      </c>
    </row>
    <row r="1890" spans="1:9" x14ac:dyDescent="0.2">
      <c r="A1890" t="s">
        <v>2939</v>
      </c>
      <c r="B1890" t="s">
        <v>2898</v>
      </c>
      <c r="C1890" t="s">
        <v>2859</v>
      </c>
      <c r="D1890" t="s">
        <v>6389</v>
      </c>
      <c r="E1890">
        <v>2.0299999999999998</v>
      </c>
      <c r="F1890" t="s">
        <v>1831</v>
      </c>
      <c r="G1890" t="s">
        <v>1831</v>
      </c>
      <c r="H1890" t="s">
        <v>5059</v>
      </c>
      <c r="I1890" t="s">
        <v>5058</v>
      </c>
    </row>
    <row r="1891" spans="1:9" x14ac:dyDescent="0.2">
      <c r="A1891" t="s">
        <v>2940</v>
      </c>
      <c r="B1891" t="s">
        <v>2900</v>
      </c>
      <c r="C1891" t="s">
        <v>2859</v>
      </c>
      <c r="D1891" t="s">
        <v>6389</v>
      </c>
      <c r="E1891">
        <v>2.0299999999999998</v>
      </c>
      <c r="F1891" t="s">
        <v>1831</v>
      </c>
      <c r="G1891" t="s">
        <v>1831</v>
      </c>
      <c r="H1891" t="s">
        <v>5059</v>
      </c>
      <c r="I1891" t="s">
        <v>5058</v>
      </c>
    </row>
    <row r="1892" spans="1:9" x14ac:dyDescent="0.2">
      <c r="A1892" t="s">
        <v>2941</v>
      </c>
      <c r="B1892" t="s">
        <v>2902</v>
      </c>
      <c r="C1892" t="s">
        <v>2859</v>
      </c>
      <c r="D1892" t="s">
        <v>6389</v>
      </c>
      <c r="E1892">
        <v>2.0299999999999998</v>
      </c>
      <c r="F1892" t="s">
        <v>1831</v>
      </c>
      <c r="G1892" t="s">
        <v>1831</v>
      </c>
      <c r="H1892" t="s">
        <v>5059</v>
      </c>
      <c r="I1892" t="s">
        <v>5058</v>
      </c>
    </row>
    <row r="1893" spans="1:9" x14ac:dyDescent="0.2">
      <c r="A1893" t="s">
        <v>2942</v>
      </c>
      <c r="B1893" t="s">
        <v>2904</v>
      </c>
      <c r="C1893" t="s">
        <v>2859</v>
      </c>
      <c r="D1893" t="s">
        <v>6389</v>
      </c>
      <c r="E1893">
        <v>2.0299999999999998</v>
      </c>
      <c r="F1893" t="s">
        <v>1831</v>
      </c>
      <c r="G1893" t="s">
        <v>1831</v>
      </c>
      <c r="H1893" t="s">
        <v>5059</v>
      </c>
      <c r="I1893" t="s">
        <v>5058</v>
      </c>
    </row>
    <row r="1894" spans="1:9" x14ac:dyDescent="0.2">
      <c r="A1894" t="s">
        <v>2943</v>
      </c>
      <c r="B1894" t="s">
        <v>2906</v>
      </c>
      <c r="C1894" t="s">
        <v>2859</v>
      </c>
      <c r="D1894" t="s">
        <v>6389</v>
      </c>
      <c r="E1894">
        <v>2.0299999999999998</v>
      </c>
      <c r="F1894" t="s">
        <v>1831</v>
      </c>
      <c r="G1894" t="s">
        <v>1831</v>
      </c>
      <c r="H1894" t="s">
        <v>5059</v>
      </c>
      <c r="I1894" t="s">
        <v>5058</v>
      </c>
    </row>
    <row r="1895" spans="1:9" x14ac:dyDescent="0.2">
      <c r="A1895" t="s">
        <v>2944</v>
      </c>
      <c r="B1895" t="s">
        <v>2926</v>
      </c>
      <c r="C1895" t="s">
        <v>2859</v>
      </c>
      <c r="D1895" t="s">
        <v>6389</v>
      </c>
      <c r="E1895">
        <v>2.0299999999999998</v>
      </c>
      <c r="F1895" t="s">
        <v>1831</v>
      </c>
      <c r="G1895" t="s">
        <v>1831</v>
      </c>
      <c r="H1895" t="s">
        <v>5059</v>
      </c>
      <c r="I1895" t="s">
        <v>5058</v>
      </c>
    </row>
    <row r="1896" spans="1:9" x14ac:dyDescent="0.2">
      <c r="A1896" t="s">
        <v>999</v>
      </c>
      <c r="B1896" t="s">
        <v>2945</v>
      </c>
      <c r="C1896" t="s">
        <v>2758</v>
      </c>
      <c r="D1896" t="s">
        <v>6389</v>
      </c>
      <c r="E1896">
        <v>0.53</v>
      </c>
      <c r="F1896" t="s">
        <v>1831</v>
      </c>
      <c r="G1896" t="s">
        <v>1831</v>
      </c>
      <c r="H1896" t="s">
        <v>5060</v>
      </c>
      <c r="I1896" t="s">
        <v>5058</v>
      </c>
    </row>
    <row r="1897" spans="1:9" x14ac:dyDescent="0.2">
      <c r="A1897" t="s">
        <v>2946</v>
      </c>
      <c r="B1897" t="s">
        <v>2947</v>
      </c>
      <c r="C1897" t="s">
        <v>2758</v>
      </c>
      <c r="D1897" t="s">
        <v>6389</v>
      </c>
      <c r="E1897">
        <v>0.54</v>
      </c>
      <c r="F1897" t="s">
        <v>1831</v>
      </c>
      <c r="G1897" t="s">
        <v>1831</v>
      </c>
      <c r="H1897" t="s">
        <v>5060</v>
      </c>
      <c r="I1897" t="s">
        <v>5058</v>
      </c>
    </row>
    <row r="1898" spans="1:9" x14ac:dyDescent="0.2">
      <c r="A1898" t="s">
        <v>2948</v>
      </c>
      <c r="B1898" t="s">
        <v>2949</v>
      </c>
      <c r="C1898" t="s">
        <v>2758</v>
      </c>
      <c r="D1898" t="s">
        <v>6389</v>
      </c>
      <c r="E1898">
        <v>0.54</v>
      </c>
      <c r="F1898" t="s">
        <v>1831</v>
      </c>
      <c r="G1898" t="s">
        <v>1831</v>
      </c>
      <c r="H1898" t="s">
        <v>5060</v>
      </c>
      <c r="I1898" t="s">
        <v>5058</v>
      </c>
    </row>
    <row r="1899" spans="1:9" x14ac:dyDescent="0.2">
      <c r="A1899" t="s">
        <v>2950</v>
      </c>
      <c r="B1899" t="s">
        <v>2951</v>
      </c>
      <c r="C1899" t="s">
        <v>2758</v>
      </c>
      <c r="D1899" t="s">
        <v>6389</v>
      </c>
      <c r="E1899">
        <v>0.54</v>
      </c>
      <c r="F1899" t="s">
        <v>1831</v>
      </c>
      <c r="G1899" t="s">
        <v>1831</v>
      </c>
      <c r="H1899" t="s">
        <v>5060</v>
      </c>
      <c r="I1899" t="s">
        <v>5058</v>
      </c>
    </row>
    <row r="1900" spans="1:9" x14ac:dyDescent="0.2">
      <c r="A1900" t="s">
        <v>2952</v>
      </c>
      <c r="B1900" t="s">
        <v>2953</v>
      </c>
      <c r="C1900" t="s">
        <v>2758</v>
      </c>
      <c r="D1900" t="s">
        <v>6389</v>
      </c>
      <c r="E1900">
        <v>0.54</v>
      </c>
      <c r="F1900" t="s">
        <v>1831</v>
      </c>
      <c r="G1900" t="s">
        <v>1831</v>
      </c>
      <c r="H1900" t="s">
        <v>5060</v>
      </c>
      <c r="I1900" t="s">
        <v>5058</v>
      </c>
    </row>
    <row r="1901" spans="1:9" x14ac:dyDescent="0.2">
      <c r="A1901" t="s">
        <v>2954</v>
      </c>
      <c r="B1901" t="s">
        <v>2955</v>
      </c>
      <c r="C1901" t="s">
        <v>2758</v>
      </c>
      <c r="D1901" t="s">
        <v>6389</v>
      </c>
      <c r="E1901">
        <v>0.54</v>
      </c>
      <c r="F1901" t="s">
        <v>1831</v>
      </c>
      <c r="G1901" t="s">
        <v>1831</v>
      </c>
      <c r="H1901" t="s">
        <v>5060</v>
      </c>
      <c r="I1901" t="s">
        <v>5058</v>
      </c>
    </row>
    <row r="1902" spans="1:9" x14ac:dyDescent="0.2">
      <c r="A1902" t="s">
        <v>2956</v>
      </c>
      <c r="B1902" t="s">
        <v>2957</v>
      </c>
      <c r="C1902" t="s">
        <v>2758</v>
      </c>
      <c r="D1902" t="s">
        <v>6389</v>
      </c>
      <c r="E1902">
        <v>0.54</v>
      </c>
      <c r="F1902" t="s">
        <v>1831</v>
      </c>
      <c r="G1902" t="s">
        <v>1831</v>
      </c>
      <c r="H1902" t="s">
        <v>5060</v>
      </c>
      <c r="I1902" t="s">
        <v>5058</v>
      </c>
    </row>
    <row r="1903" spans="1:9" x14ac:dyDescent="0.2">
      <c r="A1903" t="s">
        <v>2958</v>
      </c>
      <c r="B1903" t="s">
        <v>2959</v>
      </c>
      <c r="C1903" t="s">
        <v>2758</v>
      </c>
      <c r="D1903" t="s">
        <v>6389</v>
      </c>
      <c r="E1903">
        <v>0.54</v>
      </c>
      <c r="F1903" t="s">
        <v>1831</v>
      </c>
      <c r="G1903" t="s">
        <v>1831</v>
      </c>
      <c r="H1903" t="s">
        <v>5060</v>
      </c>
      <c r="I1903" t="s">
        <v>5058</v>
      </c>
    </row>
    <row r="1904" spans="1:9" x14ac:dyDescent="0.2">
      <c r="A1904" t="s">
        <v>1000</v>
      </c>
      <c r="B1904" t="s">
        <v>2945</v>
      </c>
      <c r="C1904" t="s">
        <v>2828</v>
      </c>
      <c r="D1904" t="s">
        <v>6389</v>
      </c>
      <c r="E1904">
        <v>0.65</v>
      </c>
      <c r="F1904" t="s">
        <v>1831</v>
      </c>
      <c r="G1904" t="s">
        <v>1831</v>
      </c>
      <c r="H1904" t="s">
        <v>5060</v>
      </c>
      <c r="I1904" t="s">
        <v>5058</v>
      </c>
    </row>
    <row r="1905" spans="1:9" x14ac:dyDescent="0.2">
      <c r="A1905" t="s">
        <v>2960</v>
      </c>
      <c r="B1905" t="s">
        <v>2947</v>
      </c>
      <c r="C1905" t="s">
        <v>2828</v>
      </c>
      <c r="D1905" t="s">
        <v>6389</v>
      </c>
      <c r="E1905">
        <v>0.76</v>
      </c>
      <c r="F1905" t="s">
        <v>1831</v>
      </c>
      <c r="G1905" t="s">
        <v>1831</v>
      </c>
      <c r="H1905" t="s">
        <v>5060</v>
      </c>
      <c r="I1905" t="s">
        <v>5058</v>
      </c>
    </row>
    <row r="1906" spans="1:9" x14ac:dyDescent="0.2">
      <c r="A1906" t="s">
        <v>2961</v>
      </c>
      <c r="B1906" t="s">
        <v>2962</v>
      </c>
      <c r="C1906" t="s">
        <v>2828</v>
      </c>
      <c r="D1906" t="s">
        <v>6389</v>
      </c>
      <c r="E1906">
        <v>0.76</v>
      </c>
      <c r="F1906" t="s">
        <v>1831</v>
      </c>
      <c r="G1906" t="s">
        <v>1831</v>
      </c>
      <c r="H1906" t="s">
        <v>5060</v>
      </c>
      <c r="I1906" t="s">
        <v>5058</v>
      </c>
    </row>
    <row r="1907" spans="1:9" x14ac:dyDescent="0.2">
      <c r="A1907" t="s">
        <v>2963</v>
      </c>
      <c r="B1907" t="s">
        <v>2951</v>
      </c>
      <c r="C1907" t="s">
        <v>2828</v>
      </c>
      <c r="D1907" t="s">
        <v>6389</v>
      </c>
      <c r="E1907">
        <v>0.76</v>
      </c>
      <c r="F1907" t="s">
        <v>1831</v>
      </c>
      <c r="G1907" t="s">
        <v>1831</v>
      </c>
      <c r="H1907" t="s">
        <v>5060</v>
      </c>
      <c r="I1907" t="s">
        <v>5058</v>
      </c>
    </row>
    <row r="1908" spans="1:9" x14ac:dyDescent="0.2">
      <c r="A1908" t="s">
        <v>2964</v>
      </c>
      <c r="B1908" t="s">
        <v>2953</v>
      </c>
      <c r="C1908" t="s">
        <v>2828</v>
      </c>
      <c r="D1908" t="s">
        <v>6389</v>
      </c>
      <c r="E1908">
        <v>0.76</v>
      </c>
      <c r="F1908" t="s">
        <v>1831</v>
      </c>
      <c r="G1908" t="s">
        <v>1831</v>
      </c>
      <c r="H1908" t="s">
        <v>5060</v>
      </c>
      <c r="I1908" t="s">
        <v>5058</v>
      </c>
    </row>
    <row r="1909" spans="1:9" x14ac:dyDescent="0.2">
      <c r="A1909" t="s">
        <v>2965</v>
      </c>
      <c r="B1909" t="s">
        <v>2955</v>
      </c>
      <c r="C1909" t="s">
        <v>2828</v>
      </c>
      <c r="D1909" t="s">
        <v>6389</v>
      </c>
      <c r="E1909">
        <v>0.76</v>
      </c>
      <c r="F1909" t="s">
        <v>1831</v>
      </c>
      <c r="G1909" t="s">
        <v>1831</v>
      </c>
      <c r="H1909" t="s">
        <v>5060</v>
      </c>
      <c r="I1909" t="s">
        <v>5058</v>
      </c>
    </row>
    <row r="1910" spans="1:9" x14ac:dyDescent="0.2">
      <c r="A1910" t="s">
        <v>2966</v>
      </c>
      <c r="B1910" t="s">
        <v>2957</v>
      </c>
      <c r="C1910" t="s">
        <v>2828</v>
      </c>
      <c r="D1910" t="s">
        <v>6389</v>
      </c>
      <c r="E1910">
        <v>0.76</v>
      </c>
      <c r="F1910" t="s">
        <v>1831</v>
      </c>
      <c r="G1910" t="s">
        <v>1831</v>
      </c>
      <c r="H1910" t="s">
        <v>5060</v>
      </c>
      <c r="I1910" t="s">
        <v>5058</v>
      </c>
    </row>
    <row r="1911" spans="1:9" x14ac:dyDescent="0.2">
      <c r="A1911" t="s">
        <v>2967</v>
      </c>
      <c r="B1911" t="s">
        <v>2959</v>
      </c>
      <c r="C1911" t="s">
        <v>2828</v>
      </c>
      <c r="D1911" t="s">
        <v>6389</v>
      </c>
      <c r="E1911">
        <v>0.76</v>
      </c>
      <c r="F1911" t="s">
        <v>1831</v>
      </c>
      <c r="G1911" t="s">
        <v>1831</v>
      </c>
      <c r="H1911" t="s">
        <v>5060</v>
      </c>
      <c r="I1911" t="s">
        <v>5058</v>
      </c>
    </row>
    <row r="1912" spans="1:9" x14ac:dyDescent="0.2">
      <c r="A1912" t="s">
        <v>1001</v>
      </c>
      <c r="B1912" t="s">
        <v>2945</v>
      </c>
      <c r="C1912" t="s">
        <v>2850</v>
      </c>
      <c r="D1912" t="s">
        <v>6389</v>
      </c>
      <c r="E1912">
        <v>0.76</v>
      </c>
      <c r="F1912" t="s">
        <v>1831</v>
      </c>
      <c r="G1912" t="s">
        <v>1831</v>
      </c>
      <c r="H1912" t="s">
        <v>5060</v>
      </c>
      <c r="I1912" t="s">
        <v>5058</v>
      </c>
    </row>
    <row r="1913" spans="1:9" x14ac:dyDescent="0.2">
      <c r="A1913" t="s">
        <v>2968</v>
      </c>
      <c r="B1913" t="s">
        <v>2947</v>
      </c>
      <c r="C1913" t="s">
        <v>2850</v>
      </c>
      <c r="D1913" t="s">
        <v>6389</v>
      </c>
      <c r="E1913">
        <v>0.86</v>
      </c>
      <c r="F1913" t="s">
        <v>1831</v>
      </c>
      <c r="G1913" t="s">
        <v>1831</v>
      </c>
      <c r="H1913" t="s">
        <v>5060</v>
      </c>
      <c r="I1913" t="s">
        <v>5058</v>
      </c>
    </row>
    <row r="1914" spans="1:9" x14ac:dyDescent="0.2">
      <c r="A1914" t="s">
        <v>2969</v>
      </c>
      <c r="B1914" t="s">
        <v>2962</v>
      </c>
      <c r="C1914" t="s">
        <v>2850</v>
      </c>
      <c r="D1914" t="s">
        <v>6389</v>
      </c>
      <c r="E1914">
        <v>0.86</v>
      </c>
      <c r="F1914" t="s">
        <v>1831</v>
      </c>
      <c r="G1914" t="s">
        <v>1831</v>
      </c>
      <c r="H1914" t="s">
        <v>5060</v>
      </c>
      <c r="I1914" t="s">
        <v>5058</v>
      </c>
    </row>
    <row r="1915" spans="1:9" x14ac:dyDescent="0.2">
      <c r="A1915" t="s">
        <v>2970</v>
      </c>
      <c r="B1915" t="s">
        <v>2951</v>
      </c>
      <c r="C1915" t="s">
        <v>2850</v>
      </c>
      <c r="D1915" t="s">
        <v>6389</v>
      </c>
      <c r="E1915">
        <v>0.86</v>
      </c>
      <c r="F1915" t="s">
        <v>1831</v>
      </c>
      <c r="G1915" t="s">
        <v>1831</v>
      </c>
      <c r="H1915" t="s">
        <v>5060</v>
      </c>
      <c r="I1915" t="s">
        <v>5058</v>
      </c>
    </row>
    <row r="1916" spans="1:9" x14ac:dyDescent="0.2">
      <c r="A1916" t="s">
        <v>2971</v>
      </c>
      <c r="B1916" t="s">
        <v>2953</v>
      </c>
      <c r="C1916" t="s">
        <v>2850</v>
      </c>
      <c r="D1916" t="s">
        <v>6389</v>
      </c>
      <c r="E1916">
        <v>0.86</v>
      </c>
      <c r="F1916" t="s">
        <v>1831</v>
      </c>
      <c r="G1916" t="s">
        <v>1831</v>
      </c>
      <c r="H1916" t="s">
        <v>5060</v>
      </c>
      <c r="I1916" t="s">
        <v>5058</v>
      </c>
    </row>
    <row r="1917" spans="1:9" x14ac:dyDescent="0.2">
      <c r="A1917" t="s">
        <v>2972</v>
      </c>
      <c r="B1917" t="s">
        <v>2955</v>
      </c>
      <c r="C1917" t="s">
        <v>2850</v>
      </c>
      <c r="D1917" t="s">
        <v>6389</v>
      </c>
      <c r="E1917">
        <v>0.86</v>
      </c>
      <c r="F1917" t="s">
        <v>1831</v>
      </c>
      <c r="G1917" t="s">
        <v>1831</v>
      </c>
      <c r="H1917" t="s">
        <v>5060</v>
      </c>
      <c r="I1917" t="s">
        <v>5058</v>
      </c>
    </row>
    <row r="1918" spans="1:9" x14ac:dyDescent="0.2">
      <c r="A1918" t="s">
        <v>2973</v>
      </c>
      <c r="B1918" t="s">
        <v>2957</v>
      </c>
      <c r="C1918" t="s">
        <v>2850</v>
      </c>
      <c r="D1918" t="s">
        <v>6389</v>
      </c>
      <c r="E1918">
        <v>0.86</v>
      </c>
      <c r="F1918" t="s">
        <v>1831</v>
      </c>
      <c r="G1918" t="s">
        <v>1831</v>
      </c>
      <c r="H1918" t="s">
        <v>5060</v>
      </c>
      <c r="I1918" t="s">
        <v>5058</v>
      </c>
    </row>
    <row r="1919" spans="1:9" x14ac:dyDescent="0.2">
      <c r="A1919" t="s">
        <v>2974</v>
      </c>
      <c r="B1919" t="s">
        <v>2959</v>
      </c>
      <c r="C1919" t="s">
        <v>2850</v>
      </c>
      <c r="D1919" t="s">
        <v>6389</v>
      </c>
      <c r="E1919">
        <v>0.86</v>
      </c>
      <c r="F1919" t="s">
        <v>1831</v>
      </c>
      <c r="G1919" t="s">
        <v>1831</v>
      </c>
      <c r="H1919" t="s">
        <v>5060</v>
      </c>
      <c r="I1919" t="s">
        <v>5058</v>
      </c>
    </row>
    <row r="1920" spans="1:9" x14ac:dyDescent="0.2">
      <c r="A1920" t="s">
        <v>2975</v>
      </c>
      <c r="B1920" t="s">
        <v>2976</v>
      </c>
      <c r="C1920" t="s">
        <v>2977</v>
      </c>
      <c r="D1920" t="s">
        <v>6389</v>
      </c>
      <c r="E1920">
        <v>1.32</v>
      </c>
      <c r="F1920" t="s">
        <v>1831</v>
      </c>
      <c r="G1920" t="s">
        <v>1831</v>
      </c>
      <c r="H1920" t="s">
        <v>5061</v>
      </c>
      <c r="I1920" t="s">
        <v>5062</v>
      </c>
    </row>
    <row r="1921" spans="1:9" x14ac:dyDescent="0.2">
      <c r="A1921" t="s">
        <v>2978</v>
      </c>
      <c r="B1921" t="s">
        <v>2979</v>
      </c>
      <c r="C1921" t="s">
        <v>2980</v>
      </c>
      <c r="D1921" t="s">
        <v>6389</v>
      </c>
      <c r="E1921">
        <v>1.45</v>
      </c>
      <c r="F1921" t="s">
        <v>1831</v>
      </c>
      <c r="G1921" t="s">
        <v>1831</v>
      </c>
      <c r="H1921" t="s">
        <v>5061</v>
      </c>
      <c r="I1921" t="s">
        <v>5062</v>
      </c>
    </row>
    <row r="1922" spans="1:9" x14ac:dyDescent="0.2">
      <c r="A1922" t="s">
        <v>2981</v>
      </c>
      <c r="B1922" t="s">
        <v>2982</v>
      </c>
      <c r="C1922" t="s">
        <v>2980</v>
      </c>
      <c r="D1922" t="s">
        <v>6389</v>
      </c>
      <c r="E1922">
        <v>1.45</v>
      </c>
      <c r="F1922" t="s">
        <v>1831</v>
      </c>
      <c r="G1922" t="s">
        <v>1831</v>
      </c>
      <c r="H1922" t="s">
        <v>5061</v>
      </c>
      <c r="I1922" t="s">
        <v>5062</v>
      </c>
    </row>
    <row r="1923" spans="1:9" x14ac:dyDescent="0.2">
      <c r="A1923" t="s">
        <v>6238</v>
      </c>
      <c r="B1923" t="s">
        <v>6239</v>
      </c>
      <c r="C1923" t="s">
        <v>2980</v>
      </c>
      <c r="D1923" t="s">
        <v>6389</v>
      </c>
      <c r="E1923">
        <v>1.45</v>
      </c>
      <c r="F1923" t="s">
        <v>1831</v>
      </c>
      <c r="G1923" t="s">
        <v>1831</v>
      </c>
      <c r="H1923" t="s">
        <v>5061</v>
      </c>
      <c r="I1923" t="s">
        <v>5062</v>
      </c>
    </row>
    <row r="1924" spans="1:9" x14ac:dyDescent="0.2">
      <c r="A1924" t="s">
        <v>2983</v>
      </c>
      <c r="B1924" t="s">
        <v>2984</v>
      </c>
      <c r="C1924" t="s">
        <v>2980</v>
      </c>
      <c r="D1924" t="s">
        <v>6389</v>
      </c>
      <c r="E1924">
        <v>1.45</v>
      </c>
      <c r="F1924" t="s">
        <v>1831</v>
      </c>
      <c r="G1924" t="s">
        <v>1831</v>
      </c>
      <c r="H1924" t="s">
        <v>5061</v>
      </c>
      <c r="I1924" t="s">
        <v>5062</v>
      </c>
    </row>
    <row r="1925" spans="1:9" x14ac:dyDescent="0.2">
      <c r="A1925" t="s">
        <v>2985</v>
      </c>
      <c r="B1925" t="s">
        <v>2986</v>
      </c>
      <c r="C1925" t="s">
        <v>2980</v>
      </c>
      <c r="D1925" t="s">
        <v>6389</v>
      </c>
      <c r="E1925">
        <v>1.45</v>
      </c>
      <c r="F1925" t="s">
        <v>1831</v>
      </c>
      <c r="G1925" t="s">
        <v>1831</v>
      </c>
      <c r="H1925" t="s">
        <v>5061</v>
      </c>
      <c r="I1925" t="s">
        <v>5062</v>
      </c>
    </row>
    <row r="1926" spans="1:9" x14ac:dyDescent="0.2">
      <c r="A1926" t="s">
        <v>2987</v>
      </c>
      <c r="B1926" t="s">
        <v>2988</v>
      </c>
      <c r="C1926" t="s">
        <v>2980</v>
      </c>
      <c r="D1926" t="s">
        <v>6389</v>
      </c>
      <c r="E1926">
        <v>1.45</v>
      </c>
      <c r="F1926" t="s">
        <v>1831</v>
      </c>
      <c r="G1926" t="s">
        <v>1831</v>
      </c>
      <c r="H1926" t="s">
        <v>5061</v>
      </c>
      <c r="I1926" t="s">
        <v>5062</v>
      </c>
    </row>
    <row r="1927" spans="1:9" x14ac:dyDescent="0.2">
      <c r="A1927" t="s">
        <v>6240</v>
      </c>
      <c r="B1927" t="s">
        <v>6241</v>
      </c>
      <c r="C1927" t="s">
        <v>2980</v>
      </c>
      <c r="D1927" t="s">
        <v>6389</v>
      </c>
      <c r="E1927">
        <v>1.45</v>
      </c>
      <c r="F1927" t="s">
        <v>1831</v>
      </c>
      <c r="G1927" t="s">
        <v>1831</v>
      </c>
      <c r="H1927" t="s">
        <v>5061</v>
      </c>
      <c r="I1927" t="s">
        <v>5062</v>
      </c>
    </row>
    <row r="1928" spans="1:9" x14ac:dyDescent="0.2">
      <c r="A1928" t="s">
        <v>2989</v>
      </c>
      <c r="B1928" t="s">
        <v>2990</v>
      </c>
      <c r="C1928" t="s">
        <v>2980</v>
      </c>
      <c r="D1928" t="s">
        <v>6389</v>
      </c>
      <c r="E1928">
        <v>1.45</v>
      </c>
      <c r="F1928" t="s">
        <v>1831</v>
      </c>
      <c r="G1928" t="s">
        <v>1831</v>
      </c>
      <c r="H1928" t="s">
        <v>5061</v>
      </c>
      <c r="I1928" t="s">
        <v>5062</v>
      </c>
    </row>
    <row r="1929" spans="1:9" x14ac:dyDescent="0.2">
      <c r="A1929" t="s">
        <v>2991</v>
      </c>
      <c r="B1929" t="s">
        <v>2992</v>
      </c>
      <c r="C1929" t="s">
        <v>2980</v>
      </c>
      <c r="D1929" t="s">
        <v>6389</v>
      </c>
      <c r="E1929">
        <v>1.45</v>
      </c>
      <c r="F1929" t="s">
        <v>1831</v>
      </c>
      <c r="G1929" t="s">
        <v>1831</v>
      </c>
      <c r="H1929" t="s">
        <v>5061</v>
      </c>
      <c r="I1929" t="s">
        <v>5062</v>
      </c>
    </row>
    <row r="1930" spans="1:9" x14ac:dyDescent="0.2">
      <c r="A1930" t="s">
        <v>2993</v>
      </c>
      <c r="B1930" t="s">
        <v>2994</v>
      </c>
      <c r="C1930" t="s">
        <v>2980</v>
      </c>
      <c r="D1930" t="s">
        <v>6389</v>
      </c>
      <c r="E1930">
        <v>1.45</v>
      </c>
      <c r="F1930" t="s">
        <v>1831</v>
      </c>
      <c r="G1930" t="s">
        <v>1831</v>
      </c>
      <c r="H1930" t="s">
        <v>5061</v>
      </c>
      <c r="I1930" t="s">
        <v>5062</v>
      </c>
    </row>
    <row r="1931" spans="1:9" x14ac:dyDescent="0.2">
      <c r="A1931" t="s">
        <v>2995</v>
      </c>
      <c r="B1931" t="s">
        <v>2996</v>
      </c>
      <c r="C1931" t="s">
        <v>2980</v>
      </c>
      <c r="D1931" t="s">
        <v>6389</v>
      </c>
      <c r="E1931">
        <v>1.45</v>
      </c>
      <c r="F1931" t="s">
        <v>1831</v>
      </c>
      <c r="G1931" t="s">
        <v>1831</v>
      </c>
      <c r="H1931" t="s">
        <v>5061</v>
      </c>
      <c r="I1931" t="s">
        <v>5062</v>
      </c>
    </row>
    <row r="1932" spans="1:9" x14ac:dyDescent="0.2">
      <c r="A1932" t="s">
        <v>2997</v>
      </c>
      <c r="B1932" t="s">
        <v>2976</v>
      </c>
      <c r="C1932" t="s">
        <v>2998</v>
      </c>
      <c r="D1932" t="s">
        <v>6389</v>
      </c>
      <c r="E1932">
        <v>3.73</v>
      </c>
      <c r="F1932" t="s">
        <v>1831</v>
      </c>
      <c r="G1932" t="s">
        <v>1831</v>
      </c>
      <c r="H1932" t="s">
        <v>5061</v>
      </c>
      <c r="I1932" t="s">
        <v>5062</v>
      </c>
    </row>
    <row r="1933" spans="1:9" x14ac:dyDescent="0.2">
      <c r="A1933" t="s">
        <v>2999</v>
      </c>
      <c r="B1933" t="s">
        <v>2979</v>
      </c>
      <c r="C1933" t="s">
        <v>3000</v>
      </c>
      <c r="D1933" t="s">
        <v>6389</v>
      </c>
      <c r="E1933">
        <v>4.1100000000000003</v>
      </c>
      <c r="F1933" t="s">
        <v>1831</v>
      </c>
      <c r="G1933" t="s">
        <v>1831</v>
      </c>
      <c r="H1933" t="s">
        <v>5061</v>
      </c>
      <c r="I1933" t="s">
        <v>5062</v>
      </c>
    </row>
    <row r="1934" spans="1:9" x14ac:dyDescent="0.2">
      <c r="A1934" t="s">
        <v>3001</v>
      </c>
      <c r="B1934" t="s">
        <v>2982</v>
      </c>
      <c r="C1934" t="s">
        <v>3000</v>
      </c>
      <c r="D1934" t="s">
        <v>6389</v>
      </c>
      <c r="E1934">
        <v>4.1100000000000003</v>
      </c>
      <c r="F1934" t="s">
        <v>1831</v>
      </c>
      <c r="G1934" t="s">
        <v>1831</v>
      </c>
      <c r="H1934" t="s">
        <v>5061</v>
      </c>
      <c r="I1934" t="s">
        <v>5062</v>
      </c>
    </row>
    <row r="1935" spans="1:9" x14ac:dyDescent="0.2">
      <c r="A1935" t="s">
        <v>3002</v>
      </c>
      <c r="B1935" t="s">
        <v>2984</v>
      </c>
      <c r="C1935" t="s">
        <v>3000</v>
      </c>
      <c r="D1935" t="s">
        <v>6389</v>
      </c>
      <c r="E1935">
        <v>4.1100000000000003</v>
      </c>
      <c r="F1935" t="s">
        <v>1831</v>
      </c>
      <c r="G1935" t="s">
        <v>1831</v>
      </c>
      <c r="H1935" t="s">
        <v>5061</v>
      </c>
      <c r="I1935" t="s">
        <v>5062</v>
      </c>
    </row>
    <row r="1936" spans="1:9" x14ac:dyDescent="0.2">
      <c r="A1936" t="s">
        <v>3003</v>
      </c>
      <c r="B1936" t="s">
        <v>2986</v>
      </c>
      <c r="C1936" t="s">
        <v>3000</v>
      </c>
      <c r="D1936" t="s">
        <v>6389</v>
      </c>
      <c r="E1936">
        <v>4.1100000000000003</v>
      </c>
      <c r="F1936" t="s">
        <v>1831</v>
      </c>
      <c r="G1936" t="s">
        <v>1831</v>
      </c>
      <c r="H1936" t="s">
        <v>5061</v>
      </c>
      <c r="I1936" t="s">
        <v>5062</v>
      </c>
    </row>
    <row r="1937" spans="1:9" x14ac:dyDescent="0.2">
      <c r="A1937" t="s">
        <v>3004</v>
      </c>
      <c r="B1937" t="s">
        <v>2988</v>
      </c>
      <c r="C1937" t="s">
        <v>3000</v>
      </c>
      <c r="D1937" t="s">
        <v>6389</v>
      </c>
      <c r="E1937">
        <v>4.1100000000000003</v>
      </c>
      <c r="F1937" t="s">
        <v>1831</v>
      </c>
      <c r="G1937" t="s">
        <v>1831</v>
      </c>
      <c r="H1937" t="s">
        <v>5061</v>
      </c>
      <c r="I1937" t="s">
        <v>5062</v>
      </c>
    </row>
    <row r="1938" spans="1:9" x14ac:dyDescent="0.2">
      <c r="A1938" t="s">
        <v>3005</v>
      </c>
      <c r="B1938" t="s">
        <v>2990</v>
      </c>
      <c r="C1938" t="s">
        <v>3000</v>
      </c>
      <c r="D1938" t="s">
        <v>6389</v>
      </c>
      <c r="E1938">
        <v>4.1100000000000003</v>
      </c>
      <c r="F1938" t="s">
        <v>1831</v>
      </c>
      <c r="G1938" t="s">
        <v>1831</v>
      </c>
      <c r="H1938" t="s">
        <v>5061</v>
      </c>
      <c r="I1938" t="s">
        <v>5062</v>
      </c>
    </row>
    <row r="1939" spans="1:9" x14ac:dyDescent="0.2">
      <c r="A1939" t="s">
        <v>3006</v>
      </c>
      <c r="B1939" t="s">
        <v>2992</v>
      </c>
      <c r="C1939" t="s">
        <v>3000</v>
      </c>
      <c r="D1939" t="s">
        <v>6389</v>
      </c>
      <c r="E1939">
        <v>4.1100000000000003</v>
      </c>
      <c r="F1939" t="s">
        <v>1831</v>
      </c>
      <c r="G1939" t="s">
        <v>1831</v>
      </c>
      <c r="H1939" t="s">
        <v>5061</v>
      </c>
      <c r="I1939" t="s">
        <v>5062</v>
      </c>
    </row>
    <row r="1940" spans="1:9" x14ac:dyDescent="0.2">
      <c r="A1940" t="s">
        <v>3007</v>
      </c>
      <c r="B1940" t="s">
        <v>2996</v>
      </c>
      <c r="C1940" t="s">
        <v>3000</v>
      </c>
      <c r="D1940" t="s">
        <v>6389</v>
      </c>
      <c r="E1940">
        <v>4.1100000000000003</v>
      </c>
      <c r="F1940" t="s">
        <v>1831</v>
      </c>
      <c r="G1940" t="s">
        <v>1831</v>
      </c>
      <c r="H1940" t="s">
        <v>5061</v>
      </c>
      <c r="I1940" t="s">
        <v>5062</v>
      </c>
    </row>
    <row r="1941" spans="1:9" x14ac:dyDescent="0.2">
      <c r="A1941" t="s">
        <v>3008</v>
      </c>
      <c r="B1941" t="s">
        <v>2976</v>
      </c>
      <c r="C1941" t="s">
        <v>3009</v>
      </c>
      <c r="D1941" t="s">
        <v>6389</v>
      </c>
      <c r="E1941">
        <v>7.83</v>
      </c>
      <c r="F1941" t="s">
        <v>1831</v>
      </c>
      <c r="G1941" t="s">
        <v>1831</v>
      </c>
      <c r="H1941" t="s">
        <v>5061</v>
      </c>
      <c r="I1941" t="s">
        <v>5062</v>
      </c>
    </row>
    <row r="1942" spans="1:9" x14ac:dyDescent="0.2">
      <c r="A1942" t="s">
        <v>3010</v>
      </c>
      <c r="B1942" t="s">
        <v>2979</v>
      </c>
      <c r="C1942" t="s">
        <v>3011</v>
      </c>
      <c r="D1942" t="s">
        <v>6389</v>
      </c>
      <c r="E1942">
        <v>8.66</v>
      </c>
      <c r="F1942" t="s">
        <v>1831</v>
      </c>
      <c r="G1942" t="s">
        <v>1831</v>
      </c>
      <c r="H1942" t="s">
        <v>5061</v>
      </c>
      <c r="I1942" t="s">
        <v>5062</v>
      </c>
    </row>
    <row r="1943" spans="1:9" x14ac:dyDescent="0.2">
      <c r="A1943" t="s">
        <v>3012</v>
      </c>
      <c r="B1943" t="s">
        <v>2982</v>
      </c>
      <c r="C1943" t="s">
        <v>3011</v>
      </c>
      <c r="D1943" t="s">
        <v>6389</v>
      </c>
      <c r="E1943">
        <v>8.66</v>
      </c>
      <c r="F1943" t="s">
        <v>1831</v>
      </c>
      <c r="G1943" t="s">
        <v>1831</v>
      </c>
      <c r="H1943" t="s">
        <v>5061</v>
      </c>
      <c r="I1943" t="s">
        <v>5062</v>
      </c>
    </row>
    <row r="1944" spans="1:9" x14ac:dyDescent="0.2">
      <c r="A1944" t="s">
        <v>3013</v>
      </c>
      <c r="B1944" t="s">
        <v>2984</v>
      </c>
      <c r="C1944" t="s">
        <v>3011</v>
      </c>
      <c r="D1944" t="s">
        <v>6389</v>
      </c>
      <c r="E1944">
        <v>8.66</v>
      </c>
      <c r="F1944" t="s">
        <v>1831</v>
      </c>
      <c r="G1944" t="s">
        <v>1831</v>
      </c>
      <c r="H1944" t="s">
        <v>5061</v>
      </c>
      <c r="I1944" t="s">
        <v>5062</v>
      </c>
    </row>
    <row r="1945" spans="1:9" x14ac:dyDescent="0.2">
      <c r="A1945" t="s">
        <v>3014</v>
      </c>
      <c r="B1945" t="s">
        <v>2986</v>
      </c>
      <c r="C1945" t="s">
        <v>3011</v>
      </c>
      <c r="D1945" t="s">
        <v>6389</v>
      </c>
      <c r="E1945">
        <v>8.66</v>
      </c>
      <c r="F1945" t="s">
        <v>1831</v>
      </c>
      <c r="G1945" t="s">
        <v>1831</v>
      </c>
      <c r="H1945" t="s">
        <v>5061</v>
      </c>
      <c r="I1945" t="s">
        <v>5062</v>
      </c>
    </row>
    <row r="1946" spans="1:9" x14ac:dyDescent="0.2">
      <c r="A1946" t="s">
        <v>3015</v>
      </c>
      <c r="B1946" t="s">
        <v>2988</v>
      </c>
      <c r="C1946" t="s">
        <v>3011</v>
      </c>
      <c r="D1946" t="s">
        <v>6389</v>
      </c>
      <c r="E1946">
        <v>8.66</v>
      </c>
      <c r="F1946" t="s">
        <v>1831</v>
      </c>
      <c r="G1946" t="s">
        <v>1831</v>
      </c>
      <c r="H1946" t="s">
        <v>5061</v>
      </c>
      <c r="I1946" t="s">
        <v>5062</v>
      </c>
    </row>
    <row r="1947" spans="1:9" x14ac:dyDescent="0.2">
      <c r="A1947" t="s">
        <v>3016</v>
      </c>
      <c r="B1947" t="s">
        <v>2990</v>
      </c>
      <c r="C1947" t="s">
        <v>3011</v>
      </c>
      <c r="D1947" t="s">
        <v>6389</v>
      </c>
      <c r="E1947">
        <v>8.66</v>
      </c>
      <c r="F1947" t="s">
        <v>1831</v>
      </c>
      <c r="G1947" t="s">
        <v>1831</v>
      </c>
      <c r="H1947" t="s">
        <v>5061</v>
      </c>
      <c r="I1947" t="s">
        <v>5062</v>
      </c>
    </row>
    <row r="1948" spans="1:9" x14ac:dyDescent="0.2">
      <c r="A1948" t="s">
        <v>3017</v>
      </c>
      <c r="B1948" t="s">
        <v>2992</v>
      </c>
      <c r="C1948" t="s">
        <v>3011</v>
      </c>
      <c r="D1948" t="s">
        <v>6389</v>
      </c>
      <c r="E1948">
        <v>8.66</v>
      </c>
      <c r="F1948" t="s">
        <v>1831</v>
      </c>
      <c r="G1948" t="s">
        <v>1831</v>
      </c>
      <c r="H1948" t="s">
        <v>5061</v>
      </c>
      <c r="I1948" t="s">
        <v>5062</v>
      </c>
    </row>
    <row r="1949" spans="1:9" x14ac:dyDescent="0.2">
      <c r="A1949" t="s">
        <v>3018</v>
      </c>
      <c r="B1949" t="s">
        <v>2996</v>
      </c>
      <c r="C1949" t="s">
        <v>3011</v>
      </c>
      <c r="D1949" t="s">
        <v>6389</v>
      </c>
      <c r="E1949">
        <v>8.66</v>
      </c>
      <c r="F1949" t="s">
        <v>1831</v>
      </c>
      <c r="G1949" t="s">
        <v>1831</v>
      </c>
      <c r="H1949" t="s">
        <v>5061</v>
      </c>
      <c r="I1949" t="s">
        <v>5062</v>
      </c>
    </row>
    <row r="1950" spans="1:9" x14ac:dyDescent="0.2">
      <c r="A1950" t="s">
        <v>1321</v>
      </c>
      <c r="B1950" t="s">
        <v>3019</v>
      </c>
      <c r="C1950" t="s">
        <v>1831</v>
      </c>
      <c r="D1950" t="s">
        <v>6389</v>
      </c>
      <c r="E1950">
        <v>0.7</v>
      </c>
      <c r="F1950" t="s">
        <v>1831</v>
      </c>
      <c r="G1950" t="s">
        <v>1831</v>
      </c>
      <c r="H1950" t="s">
        <v>5063</v>
      </c>
      <c r="I1950" t="s">
        <v>5064</v>
      </c>
    </row>
    <row r="1951" spans="1:9" x14ac:dyDescent="0.2">
      <c r="A1951" t="s">
        <v>3020</v>
      </c>
      <c r="B1951" t="s">
        <v>3021</v>
      </c>
      <c r="C1951" t="s">
        <v>1831</v>
      </c>
      <c r="D1951" t="s">
        <v>6389</v>
      </c>
      <c r="E1951">
        <v>0.73</v>
      </c>
      <c r="F1951" t="s">
        <v>1831</v>
      </c>
      <c r="G1951" t="s">
        <v>1831</v>
      </c>
      <c r="H1951" t="s">
        <v>5063</v>
      </c>
      <c r="I1951" t="s">
        <v>5064</v>
      </c>
    </row>
    <row r="1952" spans="1:9" x14ac:dyDescent="0.2">
      <c r="A1952" t="s">
        <v>3022</v>
      </c>
      <c r="B1952" t="s">
        <v>3023</v>
      </c>
      <c r="C1952" t="s">
        <v>1831</v>
      </c>
      <c r="D1952" t="s">
        <v>6389</v>
      </c>
      <c r="E1952">
        <v>0.73</v>
      </c>
      <c r="F1952" t="s">
        <v>1831</v>
      </c>
      <c r="G1952" t="s">
        <v>1831</v>
      </c>
      <c r="H1952" t="s">
        <v>5063</v>
      </c>
      <c r="I1952" t="s">
        <v>5064</v>
      </c>
    </row>
    <row r="1953" spans="1:9" x14ac:dyDescent="0.2">
      <c r="A1953" t="s">
        <v>1324</v>
      </c>
      <c r="B1953" t="s">
        <v>3024</v>
      </c>
      <c r="C1953" t="s">
        <v>3025</v>
      </c>
      <c r="D1953" t="s">
        <v>6389</v>
      </c>
      <c r="E1953">
        <v>0.83</v>
      </c>
      <c r="F1953" t="s">
        <v>1831</v>
      </c>
      <c r="G1953" t="s">
        <v>1831</v>
      </c>
      <c r="H1953" t="s">
        <v>5063</v>
      </c>
      <c r="I1953" t="s">
        <v>5064</v>
      </c>
    </row>
    <row r="1954" spans="1:9" x14ac:dyDescent="0.2">
      <c r="A1954" t="s">
        <v>1325</v>
      </c>
      <c r="B1954" t="s">
        <v>3024</v>
      </c>
      <c r="C1954" t="s">
        <v>3026</v>
      </c>
      <c r="D1954" t="s">
        <v>6389</v>
      </c>
      <c r="E1954">
        <v>0.93</v>
      </c>
      <c r="F1954" t="s">
        <v>1831</v>
      </c>
      <c r="G1954" t="s">
        <v>1831</v>
      </c>
      <c r="H1954" t="s">
        <v>5063</v>
      </c>
      <c r="I1954" t="s">
        <v>5064</v>
      </c>
    </row>
    <row r="1955" spans="1:9" x14ac:dyDescent="0.2">
      <c r="A1955" t="s">
        <v>6370</v>
      </c>
      <c r="B1955" t="s">
        <v>6371</v>
      </c>
      <c r="C1955" t="s">
        <v>6372</v>
      </c>
      <c r="D1955" t="s">
        <v>6389</v>
      </c>
      <c r="E1955">
        <v>2.1</v>
      </c>
      <c r="F1955" t="s">
        <v>1831</v>
      </c>
      <c r="G1955" t="s">
        <v>1831</v>
      </c>
      <c r="H1955" t="s">
        <v>5063</v>
      </c>
      <c r="I1955" t="s">
        <v>5064</v>
      </c>
    </row>
    <row r="1956" spans="1:9" x14ac:dyDescent="0.2">
      <c r="A1956" t="s">
        <v>6373</v>
      </c>
      <c r="B1956" t="s">
        <v>6371</v>
      </c>
      <c r="C1956" t="s">
        <v>6374</v>
      </c>
      <c r="D1956" t="s">
        <v>6389</v>
      </c>
      <c r="E1956">
        <v>2.38</v>
      </c>
      <c r="F1956" t="s">
        <v>1831</v>
      </c>
      <c r="G1956" t="s">
        <v>1831</v>
      </c>
      <c r="H1956" t="s">
        <v>5063</v>
      </c>
      <c r="I1956" t="s">
        <v>5064</v>
      </c>
    </row>
    <row r="1957" spans="1:9" x14ac:dyDescent="0.2">
      <c r="A1957" t="s">
        <v>1326</v>
      </c>
      <c r="B1957" t="s">
        <v>1445</v>
      </c>
      <c r="C1957" t="s">
        <v>3027</v>
      </c>
      <c r="D1957" t="s">
        <v>6389</v>
      </c>
      <c r="E1957">
        <v>5.67</v>
      </c>
      <c r="F1957" t="s">
        <v>1831</v>
      </c>
      <c r="G1957" t="s">
        <v>1831</v>
      </c>
      <c r="H1957" t="s">
        <v>5063</v>
      </c>
      <c r="I1957" t="s">
        <v>5064</v>
      </c>
    </row>
    <row r="1958" spans="1:9" x14ac:dyDescent="0.2">
      <c r="A1958" t="s">
        <v>1327</v>
      </c>
      <c r="B1958" t="s">
        <v>3028</v>
      </c>
      <c r="C1958" t="s">
        <v>3029</v>
      </c>
      <c r="D1958" t="s">
        <v>6389</v>
      </c>
      <c r="E1958">
        <v>6.41</v>
      </c>
      <c r="F1958" t="s">
        <v>1831</v>
      </c>
      <c r="G1958" t="s">
        <v>1831</v>
      </c>
      <c r="H1958" t="s">
        <v>5063</v>
      </c>
      <c r="I1958" t="s">
        <v>5064</v>
      </c>
    </row>
    <row r="1959" spans="1:9" x14ac:dyDescent="0.2">
      <c r="A1959" t="s">
        <v>1328</v>
      </c>
      <c r="B1959" t="s">
        <v>1446</v>
      </c>
      <c r="C1959" t="s">
        <v>3027</v>
      </c>
      <c r="D1959" t="s">
        <v>6389</v>
      </c>
      <c r="E1959">
        <v>7.79</v>
      </c>
      <c r="F1959" t="s">
        <v>1831</v>
      </c>
      <c r="G1959" t="s">
        <v>1831</v>
      </c>
      <c r="H1959" t="s">
        <v>5063</v>
      </c>
      <c r="I1959" t="s">
        <v>5064</v>
      </c>
    </row>
    <row r="1960" spans="1:9" x14ac:dyDescent="0.2">
      <c r="A1960" t="s">
        <v>1329</v>
      </c>
      <c r="B1960" t="s">
        <v>3030</v>
      </c>
      <c r="C1960" t="s">
        <v>3029</v>
      </c>
      <c r="D1960" t="s">
        <v>6389</v>
      </c>
      <c r="E1960">
        <v>8.85</v>
      </c>
      <c r="F1960" t="s">
        <v>1831</v>
      </c>
      <c r="G1960" t="s">
        <v>1831</v>
      </c>
      <c r="H1960" t="s">
        <v>5063</v>
      </c>
      <c r="I1960" t="s">
        <v>5064</v>
      </c>
    </row>
    <row r="1961" spans="1:9" x14ac:dyDescent="0.2">
      <c r="A1961" t="s">
        <v>1330</v>
      </c>
      <c r="B1961" t="s">
        <v>1447</v>
      </c>
      <c r="C1961" t="s">
        <v>3027</v>
      </c>
      <c r="D1961" t="s">
        <v>6389</v>
      </c>
      <c r="E1961">
        <v>6.15</v>
      </c>
      <c r="F1961" t="s">
        <v>1831</v>
      </c>
      <c r="G1961" t="s">
        <v>1831</v>
      </c>
      <c r="H1961" t="s">
        <v>5063</v>
      </c>
      <c r="I1961" t="s">
        <v>5064</v>
      </c>
    </row>
    <row r="1962" spans="1:9" x14ac:dyDescent="0.2">
      <c r="A1962" t="s">
        <v>1331</v>
      </c>
      <c r="B1962" t="s">
        <v>3031</v>
      </c>
      <c r="C1962" t="s">
        <v>3029</v>
      </c>
      <c r="D1962" t="s">
        <v>6389</v>
      </c>
      <c r="E1962">
        <v>6.98</v>
      </c>
      <c r="F1962" t="s">
        <v>1831</v>
      </c>
      <c r="G1962" t="s">
        <v>1831</v>
      </c>
      <c r="H1962" t="s">
        <v>5063</v>
      </c>
      <c r="I1962" t="s">
        <v>5064</v>
      </c>
    </row>
    <row r="1963" spans="1:9" x14ac:dyDescent="0.2">
      <c r="A1963" t="s">
        <v>1322</v>
      </c>
      <c r="B1963" t="s">
        <v>3032</v>
      </c>
      <c r="C1963" t="s">
        <v>1831</v>
      </c>
      <c r="D1963" t="s">
        <v>6389</v>
      </c>
      <c r="E1963">
        <v>0.22</v>
      </c>
      <c r="F1963" t="s">
        <v>1831</v>
      </c>
      <c r="G1963" t="s">
        <v>1831</v>
      </c>
      <c r="H1963" t="s">
        <v>5063</v>
      </c>
      <c r="I1963" t="s">
        <v>5064</v>
      </c>
    </row>
    <row r="1964" spans="1:9" x14ac:dyDescent="0.2">
      <c r="A1964" t="s">
        <v>3033</v>
      </c>
      <c r="B1964" t="s">
        <v>3034</v>
      </c>
      <c r="C1964" t="s">
        <v>1831</v>
      </c>
      <c r="D1964" t="s">
        <v>6389</v>
      </c>
      <c r="E1964">
        <v>0.22</v>
      </c>
      <c r="F1964" t="s">
        <v>1831</v>
      </c>
      <c r="G1964" t="s">
        <v>1831</v>
      </c>
      <c r="H1964" t="s">
        <v>5063</v>
      </c>
      <c r="I1964" t="s">
        <v>5064</v>
      </c>
    </row>
    <row r="1965" spans="1:9" x14ac:dyDescent="0.2">
      <c r="A1965" t="s">
        <v>3035</v>
      </c>
      <c r="B1965" t="s">
        <v>3036</v>
      </c>
      <c r="C1965" t="s">
        <v>1831</v>
      </c>
      <c r="D1965" t="s">
        <v>6389</v>
      </c>
      <c r="E1965">
        <v>0.22</v>
      </c>
      <c r="F1965" t="s">
        <v>1831</v>
      </c>
      <c r="G1965" t="s">
        <v>1831</v>
      </c>
      <c r="H1965" t="s">
        <v>5063</v>
      </c>
      <c r="I1965" t="s">
        <v>5064</v>
      </c>
    </row>
    <row r="1966" spans="1:9" x14ac:dyDescent="0.2">
      <c r="A1966" t="s">
        <v>1323</v>
      </c>
      <c r="B1966" t="s">
        <v>3032</v>
      </c>
      <c r="C1966" t="s">
        <v>4271</v>
      </c>
      <c r="D1966" t="s">
        <v>6389</v>
      </c>
      <c r="E1966">
        <v>0.25</v>
      </c>
      <c r="F1966" t="s">
        <v>1831</v>
      </c>
      <c r="G1966" t="s">
        <v>1831</v>
      </c>
      <c r="H1966" t="s">
        <v>5063</v>
      </c>
      <c r="I1966" t="s">
        <v>5064</v>
      </c>
    </row>
    <row r="1967" spans="1:9" x14ac:dyDescent="0.2">
      <c r="A1967" t="s">
        <v>4202</v>
      </c>
      <c r="B1967" t="s">
        <v>4272</v>
      </c>
      <c r="C1967" t="s">
        <v>4273</v>
      </c>
      <c r="D1967" t="s">
        <v>6389</v>
      </c>
      <c r="E1967">
        <v>0.26</v>
      </c>
      <c r="F1967" t="s">
        <v>1831</v>
      </c>
      <c r="G1967" t="s">
        <v>1831</v>
      </c>
      <c r="H1967" t="s">
        <v>5063</v>
      </c>
      <c r="I1967" t="s">
        <v>5064</v>
      </c>
    </row>
    <row r="1968" spans="1:9" x14ac:dyDescent="0.2">
      <c r="A1968" t="s">
        <v>4311</v>
      </c>
      <c r="B1968" t="s">
        <v>3037</v>
      </c>
      <c r="C1968" t="s">
        <v>1831</v>
      </c>
      <c r="D1968" t="s">
        <v>6389</v>
      </c>
      <c r="E1968">
        <v>46.74</v>
      </c>
      <c r="F1968" t="s">
        <v>1831</v>
      </c>
      <c r="G1968" t="s">
        <v>1831</v>
      </c>
      <c r="H1968" t="s">
        <v>5065</v>
      </c>
      <c r="I1968" t="s">
        <v>5066</v>
      </c>
    </row>
    <row r="1969" spans="1:9" x14ac:dyDescent="0.2">
      <c r="A1969" t="s">
        <v>4312</v>
      </c>
      <c r="B1969" t="s">
        <v>4470</v>
      </c>
      <c r="C1969" t="s">
        <v>4471</v>
      </c>
      <c r="D1969" t="s">
        <v>6389</v>
      </c>
      <c r="E1969">
        <v>764.86</v>
      </c>
      <c r="F1969" t="s">
        <v>1831</v>
      </c>
      <c r="G1969" t="s">
        <v>1831</v>
      </c>
      <c r="H1969" t="s">
        <v>5065</v>
      </c>
      <c r="I1969" t="s">
        <v>5066</v>
      </c>
    </row>
    <row r="1970" spans="1:9" x14ac:dyDescent="0.2">
      <c r="A1970" t="s">
        <v>1622</v>
      </c>
      <c r="B1970" t="s">
        <v>3038</v>
      </c>
      <c r="C1970" t="s">
        <v>3039</v>
      </c>
      <c r="D1970" t="s">
        <v>6389</v>
      </c>
      <c r="E1970">
        <v>13.78</v>
      </c>
      <c r="F1970" t="s">
        <v>1831</v>
      </c>
      <c r="G1970" t="s">
        <v>1831</v>
      </c>
      <c r="H1970" t="s">
        <v>5065</v>
      </c>
      <c r="I1970" t="s">
        <v>5066</v>
      </c>
    </row>
    <row r="1971" spans="1:9" x14ac:dyDescent="0.2">
      <c r="A1971" t="s">
        <v>1469</v>
      </c>
      <c r="B1971" t="s">
        <v>3038</v>
      </c>
      <c r="C1971" t="s">
        <v>3040</v>
      </c>
      <c r="D1971" t="s">
        <v>6389</v>
      </c>
      <c r="E1971">
        <v>14.77</v>
      </c>
      <c r="F1971" t="s">
        <v>1831</v>
      </c>
      <c r="G1971" t="s">
        <v>1831</v>
      </c>
      <c r="H1971" t="s">
        <v>5065</v>
      </c>
      <c r="I1971" t="s">
        <v>5066</v>
      </c>
    </row>
    <row r="1972" spans="1:9" x14ac:dyDescent="0.2">
      <c r="A1972" t="s">
        <v>1467</v>
      </c>
      <c r="B1972" t="s">
        <v>3038</v>
      </c>
      <c r="C1972" t="s">
        <v>3041</v>
      </c>
      <c r="D1972" t="s">
        <v>6389</v>
      </c>
      <c r="E1972">
        <v>19.04</v>
      </c>
      <c r="F1972" t="s">
        <v>1831</v>
      </c>
      <c r="G1972" t="s">
        <v>1831</v>
      </c>
      <c r="H1972" t="s">
        <v>5065</v>
      </c>
      <c r="I1972" t="s">
        <v>5066</v>
      </c>
    </row>
    <row r="1973" spans="1:9" x14ac:dyDescent="0.2">
      <c r="A1973" t="s">
        <v>1471</v>
      </c>
      <c r="B1973" t="s">
        <v>3038</v>
      </c>
      <c r="C1973" t="s">
        <v>3042</v>
      </c>
      <c r="D1973" t="s">
        <v>6389</v>
      </c>
      <c r="E1973">
        <v>20.12</v>
      </c>
      <c r="F1973" t="s">
        <v>1831</v>
      </c>
      <c r="G1973" t="s">
        <v>1831</v>
      </c>
      <c r="H1973" t="s">
        <v>5065</v>
      </c>
      <c r="I1973" t="s">
        <v>5066</v>
      </c>
    </row>
    <row r="1974" spans="1:9" x14ac:dyDescent="0.2">
      <c r="A1974" t="s">
        <v>1463</v>
      </c>
      <c r="B1974" t="s">
        <v>3043</v>
      </c>
      <c r="C1974" t="s">
        <v>3039</v>
      </c>
      <c r="D1974" t="s">
        <v>6389</v>
      </c>
      <c r="E1974">
        <v>11.8</v>
      </c>
      <c r="F1974" t="s">
        <v>1831</v>
      </c>
      <c r="G1974" t="s">
        <v>1831</v>
      </c>
      <c r="H1974" t="s">
        <v>5065</v>
      </c>
      <c r="I1974" t="s">
        <v>5066</v>
      </c>
    </row>
    <row r="1975" spans="1:9" x14ac:dyDescent="0.2">
      <c r="A1975" t="s">
        <v>1468</v>
      </c>
      <c r="B1975" t="s">
        <v>3043</v>
      </c>
      <c r="C1975" t="s">
        <v>3040</v>
      </c>
      <c r="D1975" t="s">
        <v>6389</v>
      </c>
      <c r="E1975">
        <v>13.16</v>
      </c>
      <c r="F1975" t="s">
        <v>1831</v>
      </c>
      <c r="G1975" t="s">
        <v>1831</v>
      </c>
      <c r="H1975" t="s">
        <v>5065</v>
      </c>
      <c r="I1975" t="s">
        <v>5066</v>
      </c>
    </row>
    <row r="1976" spans="1:9" x14ac:dyDescent="0.2">
      <c r="A1976" t="s">
        <v>1464</v>
      </c>
      <c r="B1976" t="s">
        <v>3043</v>
      </c>
      <c r="C1976" t="s">
        <v>3041</v>
      </c>
      <c r="D1976" t="s">
        <v>6389</v>
      </c>
      <c r="E1976">
        <v>17.05</v>
      </c>
      <c r="F1976" t="s">
        <v>1831</v>
      </c>
      <c r="G1976" t="s">
        <v>1831</v>
      </c>
      <c r="H1976" t="s">
        <v>5065</v>
      </c>
      <c r="I1976" t="s">
        <v>5066</v>
      </c>
    </row>
    <row r="1977" spans="1:9" x14ac:dyDescent="0.2">
      <c r="A1977" t="s">
        <v>1470</v>
      </c>
      <c r="B1977" t="s">
        <v>3043</v>
      </c>
      <c r="C1977" t="s">
        <v>3042</v>
      </c>
      <c r="D1977" t="s">
        <v>6389</v>
      </c>
      <c r="E1977">
        <v>18.13</v>
      </c>
      <c r="F1977" t="s">
        <v>1831</v>
      </c>
      <c r="G1977" t="s">
        <v>1831</v>
      </c>
      <c r="H1977" t="s">
        <v>5065</v>
      </c>
      <c r="I1977" t="s">
        <v>5066</v>
      </c>
    </row>
    <row r="1978" spans="1:9" x14ac:dyDescent="0.2">
      <c r="A1978" t="s">
        <v>537</v>
      </c>
      <c r="B1978" t="s">
        <v>3044</v>
      </c>
      <c r="C1978" t="s">
        <v>1831</v>
      </c>
      <c r="D1978" t="s">
        <v>6389</v>
      </c>
      <c r="E1978">
        <v>7.26</v>
      </c>
      <c r="F1978" t="s">
        <v>1831</v>
      </c>
      <c r="G1978" t="s">
        <v>1831</v>
      </c>
      <c r="H1978" t="s">
        <v>5065</v>
      </c>
      <c r="I1978" t="s">
        <v>5066</v>
      </c>
    </row>
    <row r="1979" spans="1:9" x14ac:dyDescent="0.2">
      <c r="A1979" t="s">
        <v>538</v>
      </c>
      <c r="B1979" t="s">
        <v>3045</v>
      </c>
      <c r="C1979" t="s">
        <v>1831</v>
      </c>
      <c r="D1979" t="s">
        <v>6389</v>
      </c>
      <c r="E1979">
        <v>7.36</v>
      </c>
      <c r="F1979" t="s">
        <v>1831</v>
      </c>
      <c r="G1979" t="s">
        <v>1831</v>
      </c>
      <c r="H1979" t="s">
        <v>5065</v>
      </c>
      <c r="I1979" t="s">
        <v>5066</v>
      </c>
    </row>
    <row r="1980" spans="1:9" x14ac:dyDescent="0.2">
      <c r="A1980" t="s">
        <v>539</v>
      </c>
      <c r="B1980" t="s">
        <v>3046</v>
      </c>
      <c r="C1980" t="s">
        <v>1831</v>
      </c>
      <c r="D1980" t="s">
        <v>6389</v>
      </c>
      <c r="E1980">
        <v>9.73</v>
      </c>
      <c r="F1980" t="s">
        <v>1831</v>
      </c>
      <c r="G1980" t="s">
        <v>1831</v>
      </c>
      <c r="H1980" t="s">
        <v>5065</v>
      </c>
      <c r="I1980" t="s">
        <v>5066</v>
      </c>
    </row>
    <row r="1981" spans="1:9" x14ac:dyDescent="0.2">
      <c r="A1981" t="s">
        <v>540</v>
      </c>
      <c r="B1981" t="s">
        <v>3047</v>
      </c>
      <c r="C1981" t="s">
        <v>1831</v>
      </c>
      <c r="D1981" t="s">
        <v>6389</v>
      </c>
      <c r="E1981">
        <v>10.31</v>
      </c>
      <c r="F1981" t="s">
        <v>1831</v>
      </c>
      <c r="G1981" t="s">
        <v>1831</v>
      </c>
      <c r="H1981" t="s">
        <v>5065</v>
      </c>
      <c r="I1981" t="s">
        <v>5066</v>
      </c>
    </row>
    <row r="1982" spans="1:9" x14ac:dyDescent="0.2">
      <c r="A1982" t="s">
        <v>536</v>
      </c>
      <c r="B1982" t="s">
        <v>3048</v>
      </c>
      <c r="C1982" t="s">
        <v>1831</v>
      </c>
      <c r="D1982" t="s">
        <v>6389</v>
      </c>
      <c r="E1982">
        <v>15.2</v>
      </c>
      <c r="F1982" t="s">
        <v>1831</v>
      </c>
      <c r="G1982" t="s">
        <v>1831</v>
      </c>
      <c r="H1982" t="s">
        <v>5065</v>
      </c>
      <c r="I1982" t="s">
        <v>5066</v>
      </c>
    </row>
    <row r="1983" spans="1:9" x14ac:dyDescent="0.2">
      <c r="A1983" t="s">
        <v>554</v>
      </c>
      <c r="B1983" t="s">
        <v>3049</v>
      </c>
      <c r="C1983" t="s">
        <v>1831</v>
      </c>
      <c r="D1983" t="s">
        <v>6389</v>
      </c>
      <c r="E1983">
        <v>16</v>
      </c>
      <c r="F1983" t="s">
        <v>1831</v>
      </c>
      <c r="G1983" t="s">
        <v>1831</v>
      </c>
      <c r="H1983" t="s">
        <v>5065</v>
      </c>
      <c r="I1983" t="s">
        <v>5066</v>
      </c>
    </row>
    <row r="1984" spans="1:9" x14ac:dyDescent="0.2">
      <c r="A1984" t="s">
        <v>555</v>
      </c>
      <c r="B1984" t="s">
        <v>3050</v>
      </c>
      <c r="C1984" t="s">
        <v>1831</v>
      </c>
      <c r="D1984" t="s">
        <v>6389</v>
      </c>
      <c r="E1984">
        <v>19.82</v>
      </c>
      <c r="F1984" t="s">
        <v>1831</v>
      </c>
      <c r="G1984" t="s">
        <v>1831</v>
      </c>
      <c r="H1984" t="s">
        <v>5065</v>
      </c>
      <c r="I1984" t="s">
        <v>5066</v>
      </c>
    </row>
    <row r="1985" spans="1:9" x14ac:dyDescent="0.2">
      <c r="A1985" t="s">
        <v>556</v>
      </c>
      <c r="B1985" t="s">
        <v>3051</v>
      </c>
      <c r="C1985" t="s">
        <v>1831</v>
      </c>
      <c r="D1985" t="s">
        <v>6389</v>
      </c>
      <c r="E1985">
        <v>20.260000000000002</v>
      </c>
      <c r="F1985" t="s">
        <v>1831</v>
      </c>
      <c r="G1985" t="s">
        <v>1831</v>
      </c>
      <c r="H1985" t="s">
        <v>5065</v>
      </c>
      <c r="I1985" t="s">
        <v>5066</v>
      </c>
    </row>
    <row r="1986" spans="1:9" x14ac:dyDescent="0.2">
      <c r="A1986" t="s">
        <v>557</v>
      </c>
      <c r="B1986" t="s">
        <v>3052</v>
      </c>
      <c r="C1986" t="s">
        <v>1831</v>
      </c>
      <c r="D1986" t="s">
        <v>6389</v>
      </c>
      <c r="E1986">
        <v>25.43</v>
      </c>
      <c r="F1986" t="s">
        <v>1831</v>
      </c>
      <c r="G1986" t="s">
        <v>1831</v>
      </c>
      <c r="H1986" t="s">
        <v>5065</v>
      </c>
      <c r="I1986" t="s">
        <v>5066</v>
      </c>
    </row>
    <row r="1987" spans="1:9" x14ac:dyDescent="0.2">
      <c r="A1987" t="s">
        <v>541</v>
      </c>
      <c r="B1987" t="s">
        <v>3053</v>
      </c>
      <c r="C1987" t="s">
        <v>1831</v>
      </c>
      <c r="D1987" t="s">
        <v>6389</v>
      </c>
      <c r="E1987">
        <v>8.93</v>
      </c>
      <c r="F1987" t="s">
        <v>1831</v>
      </c>
      <c r="G1987" t="s">
        <v>1831</v>
      </c>
      <c r="H1987" t="s">
        <v>5065</v>
      </c>
      <c r="I1987" t="s">
        <v>5066</v>
      </c>
    </row>
    <row r="1988" spans="1:9" x14ac:dyDescent="0.2">
      <c r="A1988" t="s">
        <v>542</v>
      </c>
      <c r="B1988" t="s">
        <v>3054</v>
      </c>
      <c r="C1988" t="s">
        <v>1831</v>
      </c>
      <c r="D1988" t="s">
        <v>6389</v>
      </c>
      <c r="E1988">
        <v>10.09</v>
      </c>
      <c r="F1988" t="s">
        <v>1831</v>
      </c>
      <c r="G1988" t="s">
        <v>1831</v>
      </c>
      <c r="H1988" t="s">
        <v>5065</v>
      </c>
      <c r="I1988" t="s">
        <v>5066</v>
      </c>
    </row>
    <row r="1989" spans="1:9" x14ac:dyDescent="0.2">
      <c r="A1989" t="s">
        <v>543</v>
      </c>
      <c r="B1989" t="s">
        <v>3055</v>
      </c>
      <c r="C1989" t="s">
        <v>1831</v>
      </c>
      <c r="D1989" t="s">
        <v>6389</v>
      </c>
      <c r="E1989">
        <v>11.51</v>
      </c>
      <c r="F1989" t="s">
        <v>1831</v>
      </c>
      <c r="G1989" t="s">
        <v>1831</v>
      </c>
      <c r="H1989" t="s">
        <v>5065</v>
      </c>
      <c r="I1989" t="s">
        <v>5066</v>
      </c>
    </row>
    <row r="1990" spans="1:9" x14ac:dyDescent="0.2">
      <c r="A1990" t="s">
        <v>544</v>
      </c>
      <c r="B1990" t="s">
        <v>3056</v>
      </c>
      <c r="C1990" t="s">
        <v>1831</v>
      </c>
      <c r="D1990" t="s">
        <v>6389</v>
      </c>
      <c r="E1990">
        <v>14.16</v>
      </c>
      <c r="F1990" t="s">
        <v>1831</v>
      </c>
      <c r="G1990" t="s">
        <v>1831</v>
      </c>
      <c r="H1990" t="s">
        <v>5065</v>
      </c>
      <c r="I1990" t="s">
        <v>5066</v>
      </c>
    </row>
    <row r="1991" spans="1:9" x14ac:dyDescent="0.2">
      <c r="A1991" t="s">
        <v>480</v>
      </c>
      <c r="B1991" t="s">
        <v>3057</v>
      </c>
      <c r="C1991" t="s">
        <v>1831</v>
      </c>
      <c r="D1991" t="s">
        <v>6389</v>
      </c>
      <c r="E1991">
        <v>13.01</v>
      </c>
      <c r="F1991" t="s">
        <v>1831</v>
      </c>
      <c r="G1991" t="s">
        <v>5067</v>
      </c>
      <c r="H1991" t="s">
        <v>5065</v>
      </c>
      <c r="I1991" t="s">
        <v>5066</v>
      </c>
    </row>
    <row r="1992" spans="1:9" x14ac:dyDescent="0.2">
      <c r="A1992" t="s">
        <v>481</v>
      </c>
      <c r="B1992" t="s">
        <v>3058</v>
      </c>
      <c r="C1992" t="s">
        <v>1831</v>
      </c>
      <c r="D1992" t="s">
        <v>6389</v>
      </c>
      <c r="E1992">
        <v>23.77</v>
      </c>
      <c r="F1992" t="s">
        <v>1831</v>
      </c>
      <c r="G1992" t="s">
        <v>1831</v>
      </c>
      <c r="H1992" t="s">
        <v>5065</v>
      </c>
      <c r="I1992" t="s">
        <v>5066</v>
      </c>
    </row>
    <row r="1993" spans="1:9" x14ac:dyDescent="0.2">
      <c r="A1993" t="s">
        <v>482</v>
      </c>
      <c r="B1993" t="s">
        <v>3059</v>
      </c>
      <c r="C1993" t="s">
        <v>1831</v>
      </c>
      <c r="D1993" t="s">
        <v>6389</v>
      </c>
      <c r="E1993">
        <v>25.21</v>
      </c>
      <c r="F1993" t="s">
        <v>1831</v>
      </c>
      <c r="G1993" t="s">
        <v>1831</v>
      </c>
      <c r="H1993" t="s">
        <v>5065</v>
      </c>
      <c r="I1993" t="s">
        <v>5066</v>
      </c>
    </row>
    <row r="1994" spans="1:9" x14ac:dyDescent="0.2">
      <c r="A1994" t="s">
        <v>483</v>
      </c>
      <c r="B1994" t="s">
        <v>3060</v>
      </c>
      <c r="C1994" t="s">
        <v>1831</v>
      </c>
      <c r="D1994" t="s">
        <v>6389</v>
      </c>
      <c r="E1994">
        <v>27.03</v>
      </c>
      <c r="F1994" t="s">
        <v>1831</v>
      </c>
      <c r="G1994" t="s">
        <v>1831</v>
      </c>
      <c r="H1994" t="s">
        <v>5065</v>
      </c>
      <c r="I1994" t="s">
        <v>5066</v>
      </c>
    </row>
    <row r="1995" spans="1:9" x14ac:dyDescent="0.2">
      <c r="A1995" t="s">
        <v>545</v>
      </c>
      <c r="B1995" t="s">
        <v>3061</v>
      </c>
      <c r="C1995" t="s">
        <v>1831</v>
      </c>
      <c r="D1995" t="s">
        <v>6389</v>
      </c>
      <c r="E1995">
        <v>7.65</v>
      </c>
      <c r="F1995" t="s">
        <v>1831</v>
      </c>
      <c r="G1995" t="s">
        <v>1831</v>
      </c>
      <c r="H1995" t="s">
        <v>5065</v>
      </c>
      <c r="I1995" t="s">
        <v>5066</v>
      </c>
    </row>
    <row r="1996" spans="1:9" x14ac:dyDescent="0.2">
      <c r="A1996" t="s">
        <v>546</v>
      </c>
      <c r="B1996" t="s">
        <v>3062</v>
      </c>
      <c r="C1996" t="s">
        <v>3063</v>
      </c>
      <c r="D1996" t="s">
        <v>6389</v>
      </c>
      <c r="E1996">
        <v>7.9</v>
      </c>
      <c r="F1996" t="s">
        <v>1831</v>
      </c>
      <c r="G1996" t="s">
        <v>1831</v>
      </c>
      <c r="H1996" t="s">
        <v>5065</v>
      </c>
      <c r="I1996" t="s">
        <v>5066</v>
      </c>
    </row>
    <row r="1997" spans="1:9" x14ac:dyDescent="0.2">
      <c r="A1997" t="s">
        <v>547</v>
      </c>
      <c r="B1997" t="s">
        <v>3064</v>
      </c>
      <c r="C1997" t="s">
        <v>3065</v>
      </c>
      <c r="D1997" t="s">
        <v>6389</v>
      </c>
      <c r="E1997">
        <v>10.58</v>
      </c>
      <c r="F1997" t="s">
        <v>1831</v>
      </c>
      <c r="G1997" t="s">
        <v>1831</v>
      </c>
      <c r="H1997" t="s">
        <v>5065</v>
      </c>
      <c r="I1997" t="s">
        <v>5066</v>
      </c>
    </row>
    <row r="1998" spans="1:9" x14ac:dyDescent="0.2">
      <c r="A1998" t="s">
        <v>548</v>
      </c>
      <c r="B1998" t="s">
        <v>3066</v>
      </c>
      <c r="C1998" t="s">
        <v>1831</v>
      </c>
      <c r="D1998" t="s">
        <v>6389</v>
      </c>
      <c r="E1998">
        <v>11.41</v>
      </c>
      <c r="F1998" t="s">
        <v>1831</v>
      </c>
      <c r="G1998" t="s">
        <v>1831</v>
      </c>
      <c r="H1998" t="s">
        <v>5065</v>
      </c>
      <c r="I1998" t="s">
        <v>5066</v>
      </c>
    </row>
    <row r="1999" spans="1:9" x14ac:dyDescent="0.2">
      <c r="A1999" t="s">
        <v>549</v>
      </c>
      <c r="B1999" t="s">
        <v>3067</v>
      </c>
      <c r="C1999" t="s">
        <v>1831</v>
      </c>
      <c r="D1999" t="s">
        <v>6389</v>
      </c>
      <c r="E1999">
        <v>12.67</v>
      </c>
      <c r="F1999" t="s">
        <v>1831</v>
      </c>
      <c r="G1999" t="s">
        <v>1831</v>
      </c>
      <c r="H1999" t="s">
        <v>5065</v>
      </c>
      <c r="I1999" t="s">
        <v>5066</v>
      </c>
    </row>
    <row r="2000" spans="1:9" x14ac:dyDescent="0.2">
      <c r="A2000" t="s">
        <v>27</v>
      </c>
      <c r="B2000" t="s">
        <v>3068</v>
      </c>
      <c r="C2000" t="s">
        <v>1831</v>
      </c>
      <c r="D2000" t="s">
        <v>6389</v>
      </c>
      <c r="E2000">
        <v>5.82</v>
      </c>
      <c r="F2000" t="s">
        <v>1831</v>
      </c>
      <c r="G2000" t="s">
        <v>5068</v>
      </c>
      <c r="H2000" t="s">
        <v>5065</v>
      </c>
      <c r="I2000" t="s">
        <v>5066</v>
      </c>
    </row>
    <row r="2001" spans="1:9" x14ac:dyDescent="0.2">
      <c r="A2001" t="s">
        <v>28</v>
      </c>
      <c r="B2001" t="s">
        <v>3069</v>
      </c>
      <c r="C2001" t="s">
        <v>1831</v>
      </c>
      <c r="D2001" t="s">
        <v>6389</v>
      </c>
      <c r="E2001">
        <v>6.88</v>
      </c>
      <c r="F2001" t="s">
        <v>1831</v>
      </c>
      <c r="G2001" t="s">
        <v>1831</v>
      </c>
      <c r="H2001" t="s">
        <v>5065</v>
      </c>
      <c r="I2001" t="s">
        <v>5066</v>
      </c>
    </row>
    <row r="2002" spans="1:9" x14ac:dyDescent="0.2">
      <c r="A2002" t="s">
        <v>3070</v>
      </c>
      <c r="B2002" t="s">
        <v>3071</v>
      </c>
      <c r="C2002" t="s">
        <v>1831</v>
      </c>
      <c r="D2002" t="s">
        <v>6389</v>
      </c>
      <c r="E2002">
        <v>7.8</v>
      </c>
      <c r="F2002" t="s">
        <v>1831</v>
      </c>
      <c r="G2002" t="s">
        <v>1831</v>
      </c>
      <c r="H2002" t="s">
        <v>5065</v>
      </c>
      <c r="I2002" t="s">
        <v>5066</v>
      </c>
    </row>
    <row r="2003" spans="1:9" x14ac:dyDescent="0.2">
      <c r="A2003" t="s">
        <v>550</v>
      </c>
      <c r="B2003" t="s">
        <v>3072</v>
      </c>
      <c r="C2003" t="s">
        <v>1831</v>
      </c>
      <c r="D2003" t="s">
        <v>6389</v>
      </c>
      <c r="E2003">
        <v>7.61</v>
      </c>
      <c r="F2003" t="s">
        <v>1831</v>
      </c>
      <c r="G2003" t="s">
        <v>1831</v>
      </c>
      <c r="H2003" t="s">
        <v>5065</v>
      </c>
      <c r="I2003" t="s">
        <v>5066</v>
      </c>
    </row>
    <row r="2004" spans="1:9" x14ac:dyDescent="0.2">
      <c r="A2004" t="s">
        <v>551</v>
      </c>
      <c r="B2004" t="s">
        <v>3073</v>
      </c>
      <c r="C2004" t="s">
        <v>1831</v>
      </c>
      <c r="D2004" t="s">
        <v>6389</v>
      </c>
      <c r="E2004">
        <v>11.11</v>
      </c>
      <c r="F2004" t="s">
        <v>1831</v>
      </c>
      <c r="G2004" t="s">
        <v>1831</v>
      </c>
      <c r="H2004" t="s">
        <v>5065</v>
      </c>
      <c r="I2004" t="s">
        <v>5066</v>
      </c>
    </row>
    <row r="2005" spans="1:9" x14ac:dyDescent="0.2">
      <c r="A2005" t="s">
        <v>552</v>
      </c>
      <c r="B2005" t="s">
        <v>3074</v>
      </c>
      <c r="C2005" t="s">
        <v>1831</v>
      </c>
      <c r="D2005" t="s">
        <v>6389</v>
      </c>
      <c r="E2005">
        <v>15.01</v>
      </c>
      <c r="F2005" t="s">
        <v>1831</v>
      </c>
      <c r="G2005" t="s">
        <v>1831</v>
      </c>
      <c r="H2005" t="s">
        <v>5065</v>
      </c>
      <c r="I2005" t="s">
        <v>5066</v>
      </c>
    </row>
    <row r="2006" spans="1:9" x14ac:dyDescent="0.2">
      <c r="A2006" t="s">
        <v>553</v>
      </c>
      <c r="B2006" t="s">
        <v>3075</v>
      </c>
      <c r="C2006" t="s">
        <v>1831</v>
      </c>
      <c r="D2006" t="s">
        <v>6389</v>
      </c>
      <c r="E2006">
        <v>16.100000000000001</v>
      </c>
      <c r="F2006" t="s">
        <v>1831</v>
      </c>
      <c r="G2006" t="s">
        <v>1831</v>
      </c>
      <c r="H2006" t="s">
        <v>5065</v>
      </c>
      <c r="I2006" t="s">
        <v>5066</v>
      </c>
    </row>
    <row r="2007" spans="1:9" x14ac:dyDescent="0.2">
      <c r="A2007" t="s">
        <v>558</v>
      </c>
      <c r="B2007" t="s">
        <v>3076</v>
      </c>
      <c r="C2007" t="s">
        <v>1831</v>
      </c>
      <c r="D2007" t="s">
        <v>6389</v>
      </c>
      <c r="E2007">
        <v>30.8</v>
      </c>
      <c r="F2007" t="s">
        <v>1831</v>
      </c>
      <c r="G2007" t="s">
        <v>1831</v>
      </c>
      <c r="H2007" t="s">
        <v>5065</v>
      </c>
      <c r="I2007" t="s">
        <v>5066</v>
      </c>
    </row>
    <row r="2008" spans="1:9" x14ac:dyDescent="0.2">
      <c r="A2008" t="s">
        <v>559</v>
      </c>
      <c r="B2008" t="s">
        <v>3077</v>
      </c>
      <c r="C2008" t="s">
        <v>1831</v>
      </c>
      <c r="D2008" t="s">
        <v>6389</v>
      </c>
      <c r="E2008">
        <v>32.07</v>
      </c>
      <c r="F2008" t="s">
        <v>1831</v>
      </c>
      <c r="G2008" t="s">
        <v>1831</v>
      </c>
      <c r="H2008" t="s">
        <v>5065</v>
      </c>
      <c r="I2008" t="s">
        <v>5066</v>
      </c>
    </row>
    <row r="2009" spans="1:9" x14ac:dyDescent="0.2">
      <c r="A2009" t="s">
        <v>560</v>
      </c>
      <c r="B2009" t="s">
        <v>3078</v>
      </c>
      <c r="C2009" t="s">
        <v>3079</v>
      </c>
      <c r="D2009" t="s">
        <v>6389</v>
      </c>
      <c r="E2009">
        <v>38.08</v>
      </c>
      <c r="F2009" t="s">
        <v>1831</v>
      </c>
      <c r="G2009" t="s">
        <v>1831</v>
      </c>
      <c r="H2009" t="s">
        <v>5065</v>
      </c>
      <c r="I2009" t="s">
        <v>5066</v>
      </c>
    </row>
    <row r="2010" spans="1:9" x14ac:dyDescent="0.2">
      <c r="A2010" t="s">
        <v>561</v>
      </c>
      <c r="B2010" t="s">
        <v>3080</v>
      </c>
      <c r="C2010" t="s">
        <v>1831</v>
      </c>
      <c r="D2010" t="s">
        <v>6389</v>
      </c>
      <c r="E2010">
        <v>43.58</v>
      </c>
      <c r="F2010" t="s">
        <v>1831</v>
      </c>
      <c r="G2010" t="s">
        <v>1831</v>
      </c>
      <c r="H2010" t="s">
        <v>5065</v>
      </c>
      <c r="I2010" t="s">
        <v>5066</v>
      </c>
    </row>
    <row r="2011" spans="1:9" x14ac:dyDescent="0.2">
      <c r="A2011" t="s">
        <v>4203</v>
      </c>
      <c r="B2011" t="s">
        <v>3081</v>
      </c>
      <c r="C2011" t="s">
        <v>4274</v>
      </c>
      <c r="D2011" t="s">
        <v>6389</v>
      </c>
      <c r="E2011">
        <v>5.75</v>
      </c>
      <c r="F2011" t="s">
        <v>1831</v>
      </c>
      <c r="G2011" t="s">
        <v>1831</v>
      </c>
      <c r="H2011" t="s">
        <v>5069</v>
      </c>
      <c r="I2011" t="s">
        <v>5066</v>
      </c>
    </row>
    <row r="2012" spans="1:9" x14ac:dyDescent="0.2">
      <c r="A2012" t="s">
        <v>4204</v>
      </c>
      <c r="B2012" t="s">
        <v>3081</v>
      </c>
      <c r="C2012" t="s">
        <v>4275</v>
      </c>
      <c r="D2012" t="s">
        <v>6389</v>
      </c>
      <c r="E2012">
        <v>5.35</v>
      </c>
      <c r="F2012" t="s">
        <v>1831</v>
      </c>
      <c r="G2012" t="s">
        <v>1831</v>
      </c>
      <c r="H2012" t="s">
        <v>5069</v>
      </c>
      <c r="I2012" t="s">
        <v>5066</v>
      </c>
    </row>
    <row r="2013" spans="1:9" x14ac:dyDescent="0.2">
      <c r="A2013" t="s">
        <v>4205</v>
      </c>
      <c r="B2013" t="s">
        <v>3081</v>
      </c>
      <c r="C2013" t="s">
        <v>4276</v>
      </c>
      <c r="D2013" t="s">
        <v>6389</v>
      </c>
      <c r="E2013">
        <v>5.08</v>
      </c>
      <c r="F2013" t="s">
        <v>1831</v>
      </c>
      <c r="G2013" t="s">
        <v>1831</v>
      </c>
      <c r="H2013" t="s">
        <v>5069</v>
      </c>
      <c r="I2013" t="s">
        <v>5066</v>
      </c>
    </row>
    <row r="2014" spans="1:9" x14ac:dyDescent="0.2">
      <c r="A2014" t="s">
        <v>4206</v>
      </c>
      <c r="B2014" t="s">
        <v>3081</v>
      </c>
      <c r="C2014" t="s">
        <v>4277</v>
      </c>
      <c r="D2014" t="s">
        <v>6389</v>
      </c>
      <c r="E2014">
        <v>4.8099999999999996</v>
      </c>
      <c r="F2014" t="s">
        <v>1831</v>
      </c>
      <c r="G2014" t="s">
        <v>1831</v>
      </c>
      <c r="H2014" t="s">
        <v>5069</v>
      </c>
      <c r="I2014" t="s">
        <v>5066</v>
      </c>
    </row>
    <row r="2015" spans="1:9" x14ac:dyDescent="0.2">
      <c r="A2015" t="s">
        <v>3082</v>
      </c>
      <c r="B2015" t="s">
        <v>3083</v>
      </c>
      <c r="C2015" t="s">
        <v>3084</v>
      </c>
      <c r="D2015" t="s">
        <v>6389</v>
      </c>
      <c r="E2015">
        <v>2.25</v>
      </c>
      <c r="F2015" t="s">
        <v>1831</v>
      </c>
      <c r="G2015" t="s">
        <v>1831</v>
      </c>
      <c r="H2015" t="s">
        <v>5069</v>
      </c>
      <c r="I2015" t="s">
        <v>5066</v>
      </c>
    </row>
    <row r="2016" spans="1:9" x14ac:dyDescent="0.2">
      <c r="A2016" t="s">
        <v>3085</v>
      </c>
      <c r="B2016" t="s">
        <v>3083</v>
      </c>
      <c r="C2016" t="s">
        <v>3086</v>
      </c>
      <c r="D2016" t="s">
        <v>6389</v>
      </c>
      <c r="E2016">
        <v>2.25</v>
      </c>
      <c r="F2016" t="s">
        <v>1831</v>
      </c>
      <c r="G2016" t="s">
        <v>1831</v>
      </c>
      <c r="H2016" t="s">
        <v>5069</v>
      </c>
      <c r="I2016" t="s">
        <v>5066</v>
      </c>
    </row>
    <row r="2017" spans="1:9" x14ac:dyDescent="0.2">
      <c r="A2017" t="s">
        <v>3087</v>
      </c>
      <c r="B2017" t="s">
        <v>3083</v>
      </c>
      <c r="C2017" t="s">
        <v>3088</v>
      </c>
      <c r="D2017" t="s">
        <v>6389</v>
      </c>
      <c r="E2017">
        <v>2.25</v>
      </c>
      <c r="F2017" t="s">
        <v>1831</v>
      </c>
      <c r="G2017" t="s">
        <v>1831</v>
      </c>
      <c r="H2017" t="s">
        <v>5069</v>
      </c>
      <c r="I2017" t="s">
        <v>5066</v>
      </c>
    </row>
    <row r="2018" spans="1:9" x14ac:dyDescent="0.2">
      <c r="A2018" t="s">
        <v>3089</v>
      </c>
      <c r="B2018" t="s">
        <v>3083</v>
      </c>
      <c r="C2018" t="s">
        <v>3090</v>
      </c>
      <c r="D2018" t="s">
        <v>6389</v>
      </c>
      <c r="E2018">
        <v>2.25</v>
      </c>
      <c r="F2018" t="s">
        <v>1831</v>
      </c>
      <c r="G2018" t="s">
        <v>1831</v>
      </c>
      <c r="H2018" t="s">
        <v>5069</v>
      </c>
      <c r="I2018" t="s">
        <v>5066</v>
      </c>
    </row>
    <row r="2019" spans="1:9" x14ac:dyDescent="0.2">
      <c r="A2019" t="s">
        <v>3091</v>
      </c>
      <c r="B2019" t="s">
        <v>3083</v>
      </c>
      <c r="C2019" t="s">
        <v>3092</v>
      </c>
      <c r="D2019" t="s">
        <v>6389</v>
      </c>
      <c r="E2019">
        <v>2.25</v>
      </c>
      <c r="F2019" t="s">
        <v>1831</v>
      </c>
      <c r="G2019" t="s">
        <v>1831</v>
      </c>
      <c r="H2019" t="s">
        <v>5069</v>
      </c>
      <c r="I2019" t="s">
        <v>5066</v>
      </c>
    </row>
    <row r="2020" spans="1:9" x14ac:dyDescent="0.2">
      <c r="A2020" t="s">
        <v>3093</v>
      </c>
      <c r="B2020" t="s">
        <v>3083</v>
      </c>
      <c r="C2020" t="s">
        <v>3094</v>
      </c>
      <c r="D2020" t="s">
        <v>6389</v>
      </c>
      <c r="E2020">
        <v>2.25</v>
      </c>
      <c r="F2020" t="s">
        <v>1831</v>
      </c>
      <c r="G2020" t="s">
        <v>1831</v>
      </c>
      <c r="H2020" t="s">
        <v>5069</v>
      </c>
      <c r="I2020" t="s">
        <v>5066</v>
      </c>
    </row>
    <row r="2021" spans="1:9" x14ac:dyDescent="0.2">
      <c r="A2021" t="s">
        <v>3095</v>
      </c>
      <c r="B2021" t="s">
        <v>3083</v>
      </c>
      <c r="C2021" t="s">
        <v>3096</v>
      </c>
      <c r="D2021" t="s">
        <v>6389</v>
      </c>
      <c r="E2021">
        <v>2.25</v>
      </c>
      <c r="F2021" t="s">
        <v>1831</v>
      </c>
      <c r="G2021" t="s">
        <v>1831</v>
      </c>
      <c r="H2021" t="s">
        <v>5069</v>
      </c>
      <c r="I2021" t="s">
        <v>5066</v>
      </c>
    </row>
    <row r="2022" spans="1:9" x14ac:dyDescent="0.2">
      <c r="A2022" t="s">
        <v>3097</v>
      </c>
      <c r="B2022" t="s">
        <v>3083</v>
      </c>
      <c r="C2022" t="s">
        <v>3098</v>
      </c>
      <c r="D2022" t="s">
        <v>6389</v>
      </c>
      <c r="E2022">
        <v>2.25</v>
      </c>
      <c r="F2022" t="s">
        <v>1831</v>
      </c>
      <c r="G2022" t="s">
        <v>1831</v>
      </c>
      <c r="H2022" t="s">
        <v>5069</v>
      </c>
      <c r="I2022" t="s">
        <v>5066</v>
      </c>
    </row>
    <row r="2023" spans="1:9" x14ac:dyDescent="0.2">
      <c r="A2023" t="s">
        <v>3099</v>
      </c>
      <c r="B2023" t="s">
        <v>3100</v>
      </c>
      <c r="C2023" t="s">
        <v>3101</v>
      </c>
      <c r="D2023" t="s">
        <v>6389</v>
      </c>
      <c r="E2023">
        <v>2.8</v>
      </c>
      <c r="F2023" t="s">
        <v>1831</v>
      </c>
      <c r="G2023" t="s">
        <v>1831</v>
      </c>
      <c r="H2023" t="s">
        <v>5069</v>
      </c>
      <c r="I2023" t="s">
        <v>5066</v>
      </c>
    </row>
    <row r="2024" spans="1:9" x14ac:dyDescent="0.2">
      <c r="A2024" t="s">
        <v>3102</v>
      </c>
      <c r="B2024" t="s">
        <v>3100</v>
      </c>
      <c r="C2024" t="s">
        <v>3103</v>
      </c>
      <c r="D2024" t="s">
        <v>6389</v>
      </c>
      <c r="E2024">
        <v>2.8</v>
      </c>
      <c r="F2024" t="s">
        <v>1831</v>
      </c>
      <c r="G2024" t="s">
        <v>1831</v>
      </c>
      <c r="H2024" t="s">
        <v>5069</v>
      </c>
      <c r="I2024" t="s">
        <v>5066</v>
      </c>
    </row>
    <row r="2025" spans="1:9" x14ac:dyDescent="0.2">
      <c r="A2025" t="s">
        <v>3104</v>
      </c>
      <c r="B2025" t="s">
        <v>3100</v>
      </c>
      <c r="C2025" t="s">
        <v>3105</v>
      </c>
      <c r="D2025" t="s">
        <v>6389</v>
      </c>
      <c r="E2025">
        <v>2.8</v>
      </c>
      <c r="F2025" t="s">
        <v>1831</v>
      </c>
      <c r="G2025" t="s">
        <v>1831</v>
      </c>
      <c r="H2025" t="s">
        <v>5069</v>
      </c>
      <c r="I2025" t="s">
        <v>5066</v>
      </c>
    </row>
    <row r="2026" spans="1:9" x14ac:dyDescent="0.2">
      <c r="A2026" t="s">
        <v>3106</v>
      </c>
      <c r="B2026" t="s">
        <v>3100</v>
      </c>
      <c r="C2026" t="s">
        <v>3107</v>
      </c>
      <c r="D2026" t="s">
        <v>6389</v>
      </c>
      <c r="E2026">
        <v>2.8</v>
      </c>
      <c r="F2026" t="s">
        <v>1831</v>
      </c>
      <c r="G2026" t="s">
        <v>1831</v>
      </c>
      <c r="H2026" t="s">
        <v>5069</v>
      </c>
      <c r="I2026" t="s">
        <v>5066</v>
      </c>
    </row>
    <row r="2027" spans="1:9" x14ac:dyDescent="0.2">
      <c r="A2027" t="s">
        <v>3108</v>
      </c>
      <c r="B2027" t="s">
        <v>3083</v>
      </c>
      <c r="C2027" t="s">
        <v>3109</v>
      </c>
      <c r="D2027" t="s">
        <v>6389</v>
      </c>
      <c r="E2027">
        <v>2.66</v>
      </c>
      <c r="F2027" t="s">
        <v>1831</v>
      </c>
      <c r="G2027" t="s">
        <v>1831</v>
      </c>
      <c r="H2027" t="s">
        <v>5069</v>
      </c>
      <c r="I2027" t="s">
        <v>5066</v>
      </c>
    </row>
    <row r="2028" spans="1:9" x14ac:dyDescent="0.2">
      <c r="A2028" t="s">
        <v>3110</v>
      </c>
      <c r="B2028" t="s">
        <v>3083</v>
      </c>
      <c r="C2028" t="s">
        <v>3111</v>
      </c>
      <c r="D2028" t="s">
        <v>6389</v>
      </c>
      <c r="E2028">
        <v>2.66</v>
      </c>
      <c r="F2028" t="s">
        <v>1831</v>
      </c>
      <c r="G2028" t="s">
        <v>1831</v>
      </c>
      <c r="H2028" t="s">
        <v>5069</v>
      </c>
      <c r="I2028" t="s">
        <v>5066</v>
      </c>
    </row>
    <row r="2029" spans="1:9" x14ac:dyDescent="0.2">
      <c r="A2029" t="s">
        <v>3112</v>
      </c>
      <c r="B2029" t="s">
        <v>3083</v>
      </c>
      <c r="C2029" t="s">
        <v>3113</v>
      </c>
      <c r="D2029" t="s">
        <v>6389</v>
      </c>
      <c r="E2029">
        <v>2.66</v>
      </c>
      <c r="F2029" t="s">
        <v>1831</v>
      </c>
      <c r="G2029" t="s">
        <v>1831</v>
      </c>
      <c r="H2029" t="s">
        <v>5069</v>
      </c>
      <c r="I2029" t="s">
        <v>5066</v>
      </c>
    </row>
    <row r="2030" spans="1:9" x14ac:dyDescent="0.2">
      <c r="A2030" t="s">
        <v>3114</v>
      </c>
      <c r="B2030" t="s">
        <v>3083</v>
      </c>
      <c r="C2030" t="s">
        <v>3115</v>
      </c>
      <c r="D2030" t="s">
        <v>6389</v>
      </c>
      <c r="E2030">
        <v>2.66</v>
      </c>
      <c r="F2030" t="s">
        <v>1831</v>
      </c>
      <c r="G2030" t="s">
        <v>1831</v>
      </c>
      <c r="H2030" t="s">
        <v>5069</v>
      </c>
      <c r="I2030" t="s">
        <v>5066</v>
      </c>
    </row>
    <row r="2031" spans="1:9" x14ac:dyDescent="0.2">
      <c r="A2031" t="s">
        <v>1623</v>
      </c>
      <c r="B2031" t="s">
        <v>3083</v>
      </c>
      <c r="C2031" t="s">
        <v>3116</v>
      </c>
      <c r="D2031" t="s">
        <v>6389</v>
      </c>
      <c r="E2031">
        <v>2.63</v>
      </c>
      <c r="F2031" t="s">
        <v>1831</v>
      </c>
      <c r="G2031" t="s">
        <v>1831</v>
      </c>
      <c r="H2031" t="s">
        <v>5069</v>
      </c>
      <c r="I2031" t="s">
        <v>5066</v>
      </c>
    </row>
    <row r="2032" spans="1:9" x14ac:dyDescent="0.2">
      <c r="A2032" t="s">
        <v>3117</v>
      </c>
      <c r="B2032" t="s">
        <v>3083</v>
      </c>
      <c r="C2032" t="s">
        <v>3118</v>
      </c>
      <c r="D2032" t="s">
        <v>6389</v>
      </c>
      <c r="E2032">
        <v>2.66</v>
      </c>
      <c r="F2032" t="s">
        <v>1831</v>
      </c>
      <c r="G2032" t="s">
        <v>1831</v>
      </c>
      <c r="H2032" t="s">
        <v>5069</v>
      </c>
      <c r="I2032" t="s">
        <v>5066</v>
      </c>
    </row>
    <row r="2033" spans="1:9" x14ac:dyDescent="0.2">
      <c r="A2033" t="s">
        <v>1624</v>
      </c>
      <c r="B2033" t="s">
        <v>3119</v>
      </c>
      <c r="C2033" t="s">
        <v>3120</v>
      </c>
      <c r="D2033" t="s">
        <v>6389</v>
      </c>
      <c r="E2033">
        <v>0.98</v>
      </c>
      <c r="F2033" t="s">
        <v>1831</v>
      </c>
      <c r="G2033" t="s">
        <v>1831</v>
      </c>
      <c r="H2033" t="s">
        <v>5069</v>
      </c>
      <c r="I2033" t="s">
        <v>5066</v>
      </c>
    </row>
    <row r="2034" spans="1:9" x14ac:dyDescent="0.2">
      <c r="A2034" t="s">
        <v>1420</v>
      </c>
      <c r="B2034" t="s">
        <v>3121</v>
      </c>
      <c r="C2034" t="s">
        <v>3122</v>
      </c>
      <c r="D2034" t="s">
        <v>6389</v>
      </c>
      <c r="E2034">
        <v>1.42</v>
      </c>
      <c r="F2034" t="s">
        <v>1831</v>
      </c>
      <c r="G2034" t="s">
        <v>1831</v>
      </c>
      <c r="H2034" t="s">
        <v>5069</v>
      </c>
      <c r="I2034" t="s">
        <v>5066</v>
      </c>
    </row>
    <row r="2035" spans="1:9" x14ac:dyDescent="0.2">
      <c r="A2035" t="s">
        <v>1421</v>
      </c>
      <c r="B2035" t="s">
        <v>3123</v>
      </c>
      <c r="C2035" t="s">
        <v>3121</v>
      </c>
      <c r="D2035" t="s">
        <v>6389</v>
      </c>
      <c r="E2035">
        <v>6.87</v>
      </c>
      <c r="F2035" t="s">
        <v>1831</v>
      </c>
      <c r="G2035" t="s">
        <v>1831</v>
      </c>
      <c r="H2035" t="s">
        <v>5069</v>
      </c>
      <c r="I2035" t="s">
        <v>5066</v>
      </c>
    </row>
    <row r="2036" spans="1:9" x14ac:dyDescent="0.2">
      <c r="A2036" t="s">
        <v>1438</v>
      </c>
      <c r="B2036" t="s">
        <v>3124</v>
      </c>
      <c r="C2036" t="s">
        <v>1831</v>
      </c>
      <c r="D2036" t="s">
        <v>6389</v>
      </c>
      <c r="E2036">
        <v>2.17</v>
      </c>
      <c r="F2036" t="s">
        <v>1831</v>
      </c>
      <c r="G2036" t="s">
        <v>1831</v>
      </c>
      <c r="H2036" t="s">
        <v>5069</v>
      </c>
      <c r="I2036" t="s">
        <v>5066</v>
      </c>
    </row>
    <row r="2037" spans="1:9" x14ac:dyDescent="0.2">
      <c r="A2037" t="s">
        <v>1419</v>
      </c>
      <c r="B2037" t="s">
        <v>3125</v>
      </c>
      <c r="C2037" t="s">
        <v>1831</v>
      </c>
      <c r="D2037" t="s">
        <v>6389</v>
      </c>
      <c r="E2037">
        <v>2.52</v>
      </c>
      <c r="F2037" t="s">
        <v>1831</v>
      </c>
      <c r="G2037" t="s">
        <v>1831</v>
      </c>
      <c r="H2037" t="s">
        <v>5069</v>
      </c>
      <c r="I2037" t="s">
        <v>5066</v>
      </c>
    </row>
    <row r="2038" spans="1:9" x14ac:dyDescent="0.2">
      <c r="A2038" t="s">
        <v>1414</v>
      </c>
      <c r="B2038" t="s">
        <v>3126</v>
      </c>
      <c r="C2038" t="s">
        <v>3127</v>
      </c>
      <c r="D2038" t="s">
        <v>6389</v>
      </c>
      <c r="E2038">
        <v>3.64</v>
      </c>
      <c r="F2038" t="s">
        <v>1831</v>
      </c>
      <c r="G2038" t="s">
        <v>1831</v>
      </c>
      <c r="H2038" t="s">
        <v>5069</v>
      </c>
      <c r="I2038" t="s">
        <v>5066</v>
      </c>
    </row>
    <row r="2039" spans="1:9" x14ac:dyDescent="0.2">
      <c r="A2039" t="s">
        <v>1412</v>
      </c>
      <c r="B2039" t="s">
        <v>3128</v>
      </c>
      <c r="C2039" t="s">
        <v>1831</v>
      </c>
      <c r="D2039" t="s">
        <v>6389</v>
      </c>
      <c r="E2039">
        <v>4.5999999999999996</v>
      </c>
      <c r="F2039" t="s">
        <v>1831</v>
      </c>
      <c r="G2039" t="s">
        <v>1831</v>
      </c>
      <c r="H2039" t="s">
        <v>5069</v>
      </c>
      <c r="I2039" t="s">
        <v>5066</v>
      </c>
    </row>
    <row r="2040" spans="1:9" x14ac:dyDescent="0.2">
      <c r="A2040" t="s">
        <v>1440</v>
      </c>
      <c r="B2040" t="s">
        <v>3129</v>
      </c>
      <c r="C2040" t="s">
        <v>1831</v>
      </c>
      <c r="D2040" t="s">
        <v>6389</v>
      </c>
      <c r="E2040">
        <v>3.1</v>
      </c>
      <c r="F2040" t="s">
        <v>1831</v>
      </c>
      <c r="G2040" t="s">
        <v>1831</v>
      </c>
      <c r="H2040" t="s">
        <v>5069</v>
      </c>
      <c r="I2040" t="s">
        <v>5066</v>
      </c>
    </row>
    <row r="2041" spans="1:9" x14ac:dyDescent="0.2">
      <c r="A2041" t="s">
        <v>1415</v>
      </c>
      <c r="B2041" t="s">
        <v>3130</v>
      </c>
      <c r="C2041" t="s">
        <v>1831</v>
      </c>
      <c r="D2041" t="s">
        <v>6389</v>
      </c>
      <c r="E2041">
        <v>1.78</v>
      </c>
      <c r="F2041" t="s">
        <v>1831</v>
      </c>
      <c r="G2041" t="s">
        <v>1831</v>
      </c>
      <c r="H2041" t="s">
        <v>5069</v>
      </c>
      <c r="I2041" t="s">
        <v>5066</v>
      </c>
    </row>
    <row r="2042" spans="1:9" x14ac:dyDescent="0.2">
      <c r="A2042" t="s">
        <v>1416</v>
      </c>
      <c r="B2042" t="s">
        <v>3126</v>
      </c>
      <c r="C2042" t="s">
        <v>3131</v>
      </c>
      <c r="D2042" t="s">
        <v>6389</v>
      </c>
      <c r="E2042">
        <v>3.84</v>
      </c>
      <c r="F2042" t="s">
        <v>1831</v>
      </c>
      <c r="G2042" t="s">
        <v>1831</v>
      </c>
      <c r="H2042" t="s">
        <v>5069</v>
      </c>
      <c r="I2042" t="s">
        <v>5066</v>
      </c>
    </row>
    <row r="2043" spans="1:9" x14ac:dyDescent="0.2">
      <c r="A2043" t="s">
        <v>1441</v>
      </c>
      <c r="B2043" t="s">
        <v>3126</v>
      </c>
      <c r="C2043" t="s">
        <v>3132</v>
      </c>
      <c r="D2043" t="s">
        <v>6389</v>
      </c>
      <c r="E2043">
        <v>7.18</v>
      </c>
      <c r="F2043" t="s">
        <v>1831</v>
      </c>
      <c r="G2043" t="s">
        <v>1831</v>
      </c>
      <c r="H2043" t="s">
        <v>5069</v>
      </c>
      <c r="I2043" t="s">
        <v>5066</v>
      </c>
    </row>
    <row r="2044" spans="1:9" x14ac:dyDescent="0.2">
      <c r="A2044" t="s">
        <v>1439</v>
      </c>
      <c r="B2044" t="s">
        <v>3126</v>
      </c>
      <c r="C2044" t="s">
        <v>3133</v>
      </c>
      <c r="D2044" t="s">
        <v>6389</v>
      </c>
      <c r="E2044">
        <v>3.84</v>
      </c>
      <c r="F2044" t="s">
        <v>1831</v>
      </c>
      <c r="G2044" t="s">
        <v>1831</v>
      </c>
      <c r="H2044" t="s">
        <v>5069</v>
      </c>
      <c r="I2044" t="s">
        <v>5066</v>
      </c>
    </row>
    <row r="2045" spans="1:9" x14ac:dyDescent="0.2">
      <c r="A2045" t="s">
        <v>1417</v>
      </c>
      <c r="B2045" t="s">
        <v>3134</v>
      </c>
      <c r="C2045" t="s">
        <v>3135</v>
      </c>
      <c r="D2045" t="s">
        <v>6389</v>
      </c>
      <c r="E2045">
        <v>2.7</v>
      </c>
      <c r="F2045" t="s">
        <v>1831</v>
      </c>
      <c r="G2045" t="s">
        <v>1831</v>
      </c>
      <c r="H2045" t="s">
        <v>5069</v>
      </c>
      <c r="I2045" t="s">
        <v>5066</v>
      </c>
    </row>
    <row r="2046" spans="1:9" x14ac:dyDescent="0.2">
      <c r="A2046" t="s">
        <v>1418</v>
      </c>
      <c r="B2046" t="s">
        <v>3134</v>
      </c>
      <c r="C2046" t="s">
        <v>3136</v>
      </c>
      <c r="D2046" t="s">
        <v>6389</v>
      </c>
      <c r="E2046">
        <v>2.7</v>
      </c>
      <c r="F2046" t="s">
        <v>1831</v>
      </c>
      <c r="G2046" t="s">
        <v>1831</v>
      </c>
      <c r="H2046" t="s">
        <v>5069</v>
      </c>
      <c r="I2046" t="s">
        <v>5066</v>
      </c>
    </row>
    <row r="2047" spans="1:9" x14ac:dyDescent="0.2">
      <c r="A2047" t="s">
        <v>3137</v>
      </c>
      <c r="B2047" t="s">
        <v>3138</v>
      </c>
      <c r="C2047" t="s">
        <v>534</v>
      </c>
      <c r="D2047" t="s">
        <v>6389</v>
      </c>
      <c r="E2047">
        <v>3.33</v>
      </c>
      <c r="F2047" t="s">
        <v>1831</v>
      </c>
      <c r="G2047" t="s">
        <v>1831</v>
      </c>
      <c r="H2047" t="s">
        <v>5070</v>
      </c>
      <c r="I2047" t="s">
        <v>5066</v>
      </c>
    </row>
    <row r="2048" spans="1:9" x14ac:dyDescent="0.2">
      <c r="A2048" t="s">
        <v>3139</v>
      </c>
      <c r="B2048" t="s">
        <v>3138</v>
      </c>
      <c r="C2048" t="s">
        <v>530</v>
      </c>
      <c r="D2048" t="s">
        <v>6389</v>
      </c>
      <c r="E2048">
        <v>3.33</v>
      </c>
      <c r="F2048" t="s">
        <v>1831</v>
      </c>
      <c r="G2048" t="s">
        <v>1831</v>
      </c>
      <c r="H2048" t="s">
        <v>5070</v>
      </c>
      <c r="I2048" t="s">
        <v>5066</v>
      </c>
    </row>
    <row r="2049" spans="1:9" x14ac:dyDescent="0.2">
      <c r="A2049" t="s">
        <v>3140</v>
      </c>
      <c r="B2049" t="s">
        <v>3138</v>
      </c>
      <c r="C2049" t="s">
        <v>531</v>
      </c>
      <c r="D2049" t="s">
        <v>6389</v>
      </c>
      <c r="E2049">
        <v>3.33</v>
      </c>
      <c r="F2049" t="s">
        <v>1831</v>
      </c>
      <c r="G2049" t="s">
        <v>1831</v>
      </c>
      <c r="H2049" t="s">
        <v>5070</v>
      </c>
      <c r="I2049" t="s">
        <v>5066</v>
      </c>
    </row>
    <row r="2050" spans="1:9" x14ac:dyDescent="0.2">
      <c r="A2050" t="s">
        <v>3141</v>
      </c>
      <c r="B2050" t="s">
        <v>3142</v>
      </c>
      <c r="C2050" t="s">
        <v>3143</v>
      </c>
      <c r="D2050" t="s">
        <v>6389</v>
      </c>
      <c r="E2050">
        <v>15.2</v>
      </c>
      <c r="F2050" t="s">
        <v>1831</v>
      </c>
      <c r="G2050" t="s">
        <v>1831</v>
      </c>
      <c r="H2050" t="s">
        <v>5071</v>
      </c>
      <c r="I2050" t="s">
        <v>5066</v>
      </c>
    </row>
    <row r="2051" spans="1:9" x14ac:dyDescent="0.2">
      <c r="A2051" t="s">
        <v>4570</v>
      </c>
      <c r="B2051" t="s">
        <v>3142</v>
      </c>
      <c r="C2051" t="s">
        <v>4571</v>
      </c>
      <c r="D2051" t="s">
        <v>6389</v>
      </c>
      <c r="E2051">
        <v>15.2</v>
      </c>
      <c r="F2051" t="s">
        <v>1831</v>
      </c>
      <c r="G2051" t="s">
        <v>1831</v>
      </c>
      <c r="H2051" t="s">
        <v>5071</v>
      </c>
      <c r="I2051" t="s">
        <v>5066</v>
      </c>
    </row>
    <row r="2052" spans="1:9" x14ac:dyDescent="0.2">
      <c r="A2052" t="s">
        <v>1136</v>
      </c>
      <c r="B2052" t="s">
        <v>3144</v>
      </c>
      <c r="C2052" t="s">
        <v>3145</v>
      </c>
      <c r="D2052" t="s">
        <v>6389</v>
      </c>
      <c r="E2052">
        <v>38.11</v>
      </c>
      <c r="F2052" t="s">
        <v>1831</v>
      </c>
      <c r="G2052" t="s">
        <v>1831</v>
      </c>
      <c r="H2052" t="s">
        <v>5071</v>
      </c>
      <c r="I2052" t="s">
        <v>5066</v>
      </c>
    </row>
    <row r="2053" spans="1:9" x14ac:dyDescent="0.2">
      <c r="A2053" t="s">
        <v>3146</v>
      </c>
      <c r="B2053" t="s">
        <v>3147</v>
      </c>
      <c r="C2053" t="s">
        <v>3148</v>
      </c>
      <c r="D2053" t="s">
        <v>6389</v>
      </c>
      <c r="E2053">
        <v>46.42</v>
      </c>
      <c r="F2053" t="s">
        <v>1831</v>
      </c>
      <c r="G2053" t="s">
        <v>1831</v>
      </c>
      <c r="H2053" t="s">
        <v>5071</v>
      </c>
      <c r="I2053" t="s">
        <v>5066</v>
      </c>
    </row>
    <row r="2054" spans="1:9" x14ac:dyDescent="0.2">
      <c r="A2054" t="s">
        <v>1017</v>
      </c>
      <c r="B2054" t="s">
        <v>3149</v>
      </c>
      <c r="C2054" t="s">
        <v>1831</v>
      </c>
      <c r="D2054" t="s">
        <v>6389</v>
      </c>
      <c r="E2054">
        <v>10.37</v>
      </c>
      <c r="F2054" t="s">
        <v>1831</v>
      </c>
      <c r="G2054" t="s">
        <v>1831</v>
      </c>
      <c r="H2054" t="s">
        <v>5071</v>
      </c>
      <c r="I2054" t="s">
        <v>5066</v>
      </c>
    </row>
    <row r="2055" spans="1:9" x14ac:dyDescent="0.2">
      <c r="A2055" t="s">
        <v>304</v>
      </c>
      <c r="B2055" t="s">
        <v>3150</v>
      </c>
      <c r="C2055" t="s">
        <v>1831</v>
      </c>
      <c r="D2055" t="s">
        <v>6389</v>
      </c>
      <c r="E2055">
        <v>21.58</v>
      </c>
      <c r="F2055" t="s">
        <v>1831</v>
      </c>
      <c r="G2055" t="s">
        <v>1831</v>
      </c>
      <c r="H2055" t="s">
        <v>5071</v>
      </c>
      <c r="I2055" t="s">
        <v>5066</v>
      </c>
    </row>
    <row r="2056" spans="1:9" x14ac:dyDescent="0.2">
      <c r="A2056" t="s">
        <v>1135</v>
      </c>
      <c r="B2056" t="s">
        <v>3150</v>
      </c>
      <c r="C2056" t="s">
        <v>3151</v>
      </c>
      <c r="D2056" t="s">
        <v>6389</v>
      </c>
      <c r="E2056">
        <v>24.07</v>
      </c>
      <c r="F2056" t="s">
        <v>1831</v>
      </c>
      <c r="G2056" t="s">
        <v>1831</v>
      </c>
      <c r="H2056" t="s">
        <v>5071</v>
      </c>
      <c r="I2056" t="s">
        <v>5066</v>
      </c>
    </row>
    <row r="2057" spans="1:9" x14ac:dyDescent="0.2">
      <c r="A2057" t="s">
        <v>303</v>
      </c>
      <c r="B2057" t="s">
        <v>3152</v>
      </c>
      <c r="C2057" t="s">
        <v>4564</v>
      </c>
      <c r="D2057" t="s">
        <v>6389</v>
      </c>
      <c r="E2057">
        <v>60.77</v>
      </c>
      <c r="F2057" t="s">
        <v>1831</v>
      </c>
      <c r="G2057" t="s">
        <v>1831</v>
      </c>
      <c r="H2057" t="s">
        <v>5071</v>
      </c>
      <c r="I2057" t="s">
        <v>5066</v>
      </c>
    </row>
    <row r="2058" spans="1:9" x14ac:dyDescent="0.2">
      <c r="A2058" t="s">
        <v>1134</v>
      </c>
      <c r="B2058" t="s">
        <v>3152</v>
      </c>
      <c r="C2058" t="s">
        <v>4565</v>
      </c>
      <c r="D2058" t="s">
        <v>6389</v>
      </c>
      <c r="E2058">
        <v>63.21</v>
      </c>
      <c r="F2058" t="s">
        <v>1831</v>
      </c>
      <c r="G2058" t="s">
        <v>1831</v>
      </c>
      <c r="H2058" t="s">
        <v>5071</v>
      </c>
      <c r="I2058" t="s">
        <v>5066</v>
      </c>
    </row>
    <row r="2059" spans="1:9" x14ac:dyDescent="0.2">
      <c r="A2059" t="s">
        <v>1015</v>
      </c>
      <c r="B2059" t="s">
        <v>3154</v>
      </c>
      <c r="C2059" t="s">
        <v>532</v>
      </c>
      <c r="D2059" t="s">
        <v>6389</v>
      </c>
      <c r="E2059">
        <v>12.88</v>
      </c>
      <c r="F2059" t="s">
        <v>1831</v>
      </c>
      <c r="G2059" t="s">
        <v>1831</v>
      </c>
      <c r="H2059" t="s">
        <v>5071</v>
      </c>
      <c r="I2059" t="s">
        <v>5066</v>
      </c>
    </row>
    <row r="2060" spans="1:9" x14ac:dyDescent="0.2">
      <c r="A2060" t="s">
        <v>1016</v>
      </c>
      <c r="B2060" t="s">
        <v>3155</v>
      </c>
      <c r="C2060" t="s">
        <v>1831</v>
      </c>
      <c r="D2060" t="s">
        <v>6389</v>
      </c>
      <c r="E2060">
        <v>14.91</v>
      </c>
      <c r="F2060" t="s">
        <v>1831</v>
      </c>
      <c r="G2060" t="s">
        <v>1831</v>
      </c>
      <c r="H2060" t="s">
        <v>5071</v>
      </c>
      <c r="I2060" t="s">
        <v>5066</v>
      </c>
    </row>
    <row r="2061" spans="1:9" x14ac:dyDescent="0.2">
      <c r="A2061" t="s">
        <v>1100</v>
      </c>
      <c r="B2061" t="s">
        <v>3156</v>
      </c>
      <c r="C2061" t="s">
        <v>1831</v>
      </c>
      <c r="D2061" t="s">
        <v>6389</v>
      </c>
      <c r="E2061">
        <v>18.75</v>
      </c>
      <c r="F2061" t="s">
        <v>1831</v>
      </c>
      <c r="G2061" t="s">
        <v>1831</v>
      </c>
      <c r="H2061" t="s">
        <v>5071</v>
      </c>
      <c r="I2061" t="s">
        <v>5066</v>
      </c>
    </row>
    <row r="2062" spans="1:9" x14ac:dyDescent="0.2">
      <c r="A2062" t="s">
        <v>562</v>
      </c>
      <c r="B2062" t="s">
        <v>3157</v>
      </c>
      <c r="C2062" t="s">
        <v>1831</v>
      </c>
      <c r="D2062" t="s">
        <v>6389</v>
      </c>
      <c r="E2062">
        <v>27.16</v>
      </c>
      <c r="F2062" t="s">
        <v>1831</v>
      </c>
      <c r="G2062" t="s">
        <v>5072</v>
      </c>
      <c r="H2062" t="s">
        <v>5071</v>
      </c>
      <c r="I2062" t="s">
        <v>5066</v>
      </c>
    </row>
    <row r="2063" spans="1:9" x14ac:dyDescent="0.2">
      <c r="A2063" t="s">
        <v>1352</v>
      </c>
      <c r="B2063" t="s">
        <v>3157</v>
      </c>
      <c r="C2063" t="s">
        <v>3158</v>
      </c>
      <c r="D2063" t="s">
        <v>6389</v>
      </c>
      <c r="E2063">
        <v>24.01</v>
      </c>
      <c r="F2063" t="s">
        <v>1831</v>
      </c>
      <c r="G2063" t="s">
        <v>1831</v>
      </c>
      <c r="H2063" t="s">
        <v>5071</v>
      </c>
      <c r="I2063" t="s">
        <v>5066</v>
      </c>
    </row>
    <row r="2064" spans="1:9" x14ac:dyDescent="0.2">
      <c r="A2064" t="s">
        <v>1133</v>
      </c>
      <c r="B2064" t="s">
        <v>3157</v>
      </c>
      <c r="C2064" t="s">
        <v>3153</v>
      </c>
      <c r="D2064" t="s">
        <v>6389</v>
      </c>
      <c r="E2064">
        <v>28.16</v>
      </c>
      <c r="F2064" t="s">
        <v>1831</v>
      </c>
      <c r="G2064" t="s">
        <v>1831</v>
      </c>
      <c r="H2064" t="s">
        <v>5071</v>
      </c>
      <c r="I2064" t="s">
        <v>5066</v>
      </c>
    </row>
    <row r="2065" spans="1:9" x14ac:dyDescent="0.2">
      <c r="A2065" t="s">
        <v>1353</v>
      </c>
      <c r="B2065" t="s">
        <v>3157</v>
      </c>
      <c r="C2065" t="s">
        <v>3159</v>
      </c>
      <c r="D2065" t="s">
        <v>6389</v>
      </c>
      <c r="E2065">
        <v>25.02</v>
      </c>
      <c r="F2065" t="s">
        <v>1831</v>
      </c>
      <c r="G2065" t="s">
        <v>1831</v>
      </c>
      <c r="H2065" t="s">
        <v>5071</v>
      </c>
      <c r="I2065" t="s">
        <v>5066</v>
      </c>
    </row>
    <row r="2066" spans="1:9" x14ac:dyDescent="0.2">
      <c r="A2066" t="s">
        <v>1003</v>
      </c>
      <c r="B2066" t="s">
        <v>3160</v>
      </c>
      <c r="C2066" t="s">
        <v>1831</v>
      </c>
      <c r="D2066" t="s">
        <v>6389</v>
      </c>
      <c r="E2066">
        <v>27.86</v>
      </c>
      <c r="F2066" t="s">
        <v>1831</v>
      </c>
      <c r="G2066" t="s">
        <v>1831</v>
      </c>
      <c r="H2066" t="s">
        <v>5073</v>
      </c>
      <c r="I2066" t="s">
        <v>5066</v>
      </c>
    </row>
    <row r="2067" spans="1:9" x14ac:dyDescent="0.2">
      <c r="A2067" t="s">
        <v>3161</v>
      </c>
      <c r="B2067" t="s">
        <v>3162</v>
      </c>
      <c r="C2067" t="s">
        <v>3163</v>
      </c>
      <c r="D2067" t="s">
        <v>6389</v>
      </c>
      <c r="E2067">
        <v>17.88</v>
      </c>
      <c r="F2067" t="s">
        <v>1831</v>
      </c>
      <c r="G2067" t="s">
        <v>1831</v>
      </c>
      <c r="H2067" t="s">
        <v>5073</v>
      </c>
      <c r="I2067" t="s">
        <v>5066</v>
      </c>
    </row>
    <row r="2068" spans="1:9" x14ac:dyDescent="0.2">
      <c r="A2068" t="s">
        <v>3164</v>
      </c>
      <c r="B2068" t="s">
        <v>3162</v>
      </c>
      <c r="C2068" t="s">
        <v>3165</v>
      </c>
      <c r="D2068" t="s">
        <v>6389</v>
      </c>
      <c r="E2068">
        <v>17.88</v>
      </c>
      <c r="F2068" t="s">
        <v>1831</v>
      </c>
      <c r="G2068" t="s">
        <v>1831</v>
      </c>
      <c r="H2068" t="s">
        <v>5073</v>
      </c>
      <c r="I2068" t="s">
        <v>5066</v>
      </c>
    </row>
    <row r="2069" spans="1:9" x14ac:dyDescent="0.2">
      <c r="A2069" t="s">
        <v>3166</v>
      </c>
      <c r="B2069" t="s">
        <v>3162</v>
      </c>
      <c r="C2069" t="s">
        <v>3167</v>
      </c>
      <c r="D2069" t="s">
        <v>6389</v>
      </c>
      <c r="E2069">
        <v>17.88</v>
      </c>
      <c r="F2069" t="s">
        <v>1831</v>
      </c>
      <c r="G2069" t="s">
        <v>1831</v>
      </c>
      <c r="H2069" t="s">
        <v>5073</v>
      </c>
      <c r="I2069" t="s">
        <v>5066</v>
      </c>
    </row>
    <row r="2070" spans="1:9" x14ac:dyDescent="0.2">
      <c r="A2070" t="s">
        <v>3168</v>
      </c>
      <c r="B2070" t="s">
        <v>3162</v>
      </c>
      <c r="C2070" t="s">
        <v>3169</v>
      </c>
      <c r="D2070" t="s">
        <v>6389</v>
      </c>
      <c r="E2070">
        <v>17.88</v>
      </c>
      <c r="F2070" t="s">
        <v>1831</v>
      </c>
      <c r="G2070" t="s">
        <v>1831</v>
      </c>
      <c r="H2070" t="s">
        <v>5073</v>
      </c>
      <c r="I2070" t="s">
        <v>5066</v>
      </c>
    </row>
    <row r="2071" spans="1:9" x14ac:dyDescent="0.2">
      <c r="A2071" t="s">
        <v>3170</v>
      </c>
      <c r="B2071" t="s">
        <v>3171</v>
      </c>
      <c r="C2071" t="s">
        <v>3172</v>
      </c>
      <c r="D2071" t="s">
        <v>6389</v>
      </c>
      <c r="E2071">
        <v>16.37</v>
      </c>
      <c r="F2071" t="s">
        <v>1831</v>
      </c>
      <c r="G2071" t="s">
        <v>1831</v>
      </c>
      <c r="H2071" t="s">
        <v>5073</v>
      </c>
      <c r="I2071" t="s">
        <v>5066</v>
      </c>
    </row>
    <row r="2072" spans="1:9" x14ac:dyDescent="0.2">
      <c r="A2072" t="s">
        <v>3173</v>
      </c>
      <c r="B2072" t="s">
        <v>3171</v>
      </c>
      <c r="C2072" t="s">
        <v>3174</v>
      </c>
      <c r="D2072" t="s">
        <v>6389</v>
      </c>
      <c r="E2072">
        <v>16.37</v>
      </c>
      <c r="F2072" t="s">
        <v>1831</v>
      </c>
      <c r="G2072" t="s">
        <v>1831</v>
      </c>
      <c r="H2072" t="s">
        <v>5073</v>
      </c>
      <c r="I2072" t="s">
        <v>5066</v>
      </c>
    </row>
    <row r="2073" spans="1:9" x14ac:dyDescent="0.2">
      <c r="A2073" t="s">
        <v>3175</v>
      </c>
      <c r="B2073" t="s">
        <v>3171</v>
      </c>
      <c r="C2073" t="s">
        <v>3176</v>
      </c>
      <c r="D2073" t="s">
        <v>6389</v>
      </c>
      <c r="E2073">
        <v>16.37</v>
      </c>
      <c r="F2073" t="s">
        <v>1831</v>
      </c>
      <c r="G2073" t="s">
        <v>1831</v>
      </c>
      <c r="H2073" t="s">
        <v>5073</v>
      </c>
      <c r="I2073" t="s">
        <v>5066</v>
      </c>
    </row>
    <row r="2074" spans="1:9" x14ac:dyDescent="0.2">
      <c r="A2074" t="s">
        <v>3177</v>
      </c>
      <c r="B2074" t="s">
        <v>3171</v>
      </c>
      <c r="C2074" t="s">
        <v>3178</v>
      </c>
      <c r="D2074" t="s">
        <v>6389</v>
      </c>
      <c r="E2074">
        <v>16.37</v>
      </c>
      <c r="F2074" t="s">
        <v>1831</v>
      </c>
      <c r="G2074" t="s">
        <v>1831</v>
      </c>
      <c r="H2074" t="s">
        <v>5073</v>
      </c>
      <c r="I2074" t="s">
        <v>5066</v>
      </c>
    </row>
    <row r="2075" spans="1:9" x14ac:dyDescent="0.2">
      <c r="A2075" t="s">
        <v>3179</v>
      </c>
      <c r="B2075" t="s">
        <v>3180</v>
      </c>
      <c r="C2075" t="s">
        <v>3181</v>
      </c>
      <c r="D2075" t="s">
        <v>6389</v>
      </c>
      <c r="E2075">
        <v>16.37</v>
      </c>
      <c r="F2075" t="s">
        <v>1831</v>
      </c>
      <c r="G2075" t="s">
        <v>1831</v>
      </c>
      <c r="H2075" t="s">
        <v>5073</v>
      </c>
      <c r="I2075" t="s">
        <v>5066</v>
      </c>
    </row>
    <row r="2076" spans="1:9" x14ac:dyDescent="0.2">
      <c r="A2076" t="s">
        <v>3182</v>
      </c>
      <c r="B2076" t="s">
        <v>3180</v>
      </c>
      <c r="C2076" t="s">
        <v>3183</v>
      </c>
      <c r="D2076" t="s">
        <v>6389</v>
      </c>
      <c r="E2076">
        <v>16.37</v>
      </c>
      <c r="F2076" t="s">
        <v>1831</v>
      </c>
      <c r="G2076" t="s">
        <v>1831</v>
      </c>
      <c r="H2076" t="s">
        <v>5073</v>
      </c>
      <c r="I2076" t="s">
        <v>5066</v>
      </c>
    </row>
    <row r="2077" spans="1:9" x14ac:dyDescent="0.2">
      <c r="A2077" t="s">
        <v>3184</v>
      </c>
      <c r="B2077" t="s">
        <v>3180</v>
      </c>
      <c r="C2077" t="s">
        <v>3185</v>
      </c>
      <c r="D2077" t="s">
        <v>6389</v>
      </c>
      <c r="E2077">
        <v>16.37</v>
      </c>
      <c r="F2077" t="s">
        <v>1831</v>
      </c>
      <c r="G2077" t="s">
        <v>1831</v>
      </c>
      <c r="H2077" t="s">
        <v>5073</v>
      </c>
      <c r="I2077" t="s">
        <v>5066</v>
      </c>
    </row>
    <row r="2078" spans="1:9" x14ac:dyDescent="0.2">
      <c r="A2078" t="s">
        <v>3186</v>
      </c>
      <c r="B2078" t="s">
        <v>3180</v>
      </c>
      <c r="C2078" t="s">
        <v>3187</v>
      </c>
      <c r="D2078" t="s">
        <v>6389</v>
      </c>
      <c r="E2078">
        <v>16.37</v>
      </c>
      <c r="F2078" t="s">
        <v>1831</v>
      </c>
      <c r="G2078" t="s">
        <v>1831</v>
      </c>
      <c r="H2078" t="s">
        <v>5073</v>
      </c>
      <c r="I2078" t="s">
        <v>5066</v>
      </c>
    </row>
    <row r="2079" spans="1:9" x14ac:dyDescent="0.2">
      <c r="A2079" t="s">
        <v>3188</v>
      </c>
      <c r="B2079" t="s">
        <v>3189</v>
      </c>
      <c r="C2079" t="s">
        <v>3190</v>
      </c>
      <c r="D2079" t="s">
        <v>6389</v>
      </c>
      <c r="E2079">
        <v>16.37</v>
      </c>
      <c r="F2079" t="s">
        <v>1831</v>
      </c>
      <c r="G2079" t="s">
        <v>1831</v>
      </c>
      <c r="H2079" t="s">
        <v>5073</v>
      </c>
      <c r="I2079" t="s">
        <v>5066</v>
      </c>
    </row>
    <row r="2080" spans="1:9" x14ac:dyDescent="0.2">
      <c r="A2080" t="s">
        <v>3191</v>
      </c>
      <c r="B2080" t="s">
        <v>3189</v>
      </c>
      <c r="C2080" t="s">
        <v>3192</v>
      </c>
      <c r="D2080" t="s">
        <v>6389</v>
      </c>
      <c r="E2080">
        <v>16.37</v>
      </c>
      <c r="F2080" t="s">
        <v>1831</v>
      </c>
      <c r="G2080" t="s">
        <v>1831</v>
      </c>
      <c r="H2080" t="s">
        <v>5073</v>
      </c>
      <c r="I2080" t="s">
        <v>5066</v>
      </c>
    </row>
    <row r="2081" spans="1:9" x14ac:dyDescent="0.2">
      <c r="A2081" t="s">
        <v>3193</v>
      </c>
      <c r="B2081" t="s">
        <v>3189</v>
      </c>
      <c r="C2081" t="s">
        <v>3194</v>
      </c>
      <c r="D2081" t="s">
        <v>6389</v>
      </c>
      <c r="E2081">
        <v>16.37</v>
      </c>
      <c r="F2081" t="s">
        <v>1831</v>
      </c>
      <c r="G2081" t="s">
        <v>1831</v>
      </c>
      <c r="H2081" t="s">
        <v>5073</v>
      </c>
      <c r="I2081" t="s">
        <v>5066</v>
      </c>
    </row>
    <row r="2082" spans="1:9" x14ac:dyDescent="0.2">
      <c r="A2082" t="s">
        <v>3195</v>
      </c>
      <c r="B2082" t="s">
        <v>3189</v>
      </c>
      <c r="C2082" t="s">
        <v>3196</v>
      </c>
      <c r="D2082" t="s">
        <v>6389</v>
      </c>
      <c r="E2082">
        <v>16.37</v>
      </c>
      <c r="F2082" t="s">
        <v>1831</v>
      </c>
      <c r="G2082" t="s">
        <v>1831</v>
      </c>
      <c r="H2082" t="s">
        <v>5073</v>
      </c>
      <c r="I2082" t="s">
        <v>5066</v>
      </c>
    </row>
    <row r="2083" spans="1:9" x14ac:dyDescent="0.2">
      <c r="A2083" t="s">
        <v>3197</v>
      </c>
      <c r="B2083" t="s">
        <v>3198</v>
      </c>
      <c r="C2083" t="s">
        <v>3199</v>
      </c>
      <c r="D2083" t="s">
        <v>6389</v>
      </c>
      <c r="E2083">
        <v>16.37</v>
      </c>
      <c r="F2083" t="s">
        <v>1831</v>
      </c>
      <c r="G2083" t="s">
        <v>1831</v>
      </c>
      <c r="H2083" t="s">
        <v>5073</v>
      </c>
      <c r="I2083" t="s">
        <v>5066</v>
      </c>
    </row>
    <row r="2084" spans="1:9" x14ac:dyDescent="0.2">
      <c r="A2084" t="s">
        <v>3200</v>
      </c>
      <c r="B2084" t="s">
        <v>3198</v>
      </c>
      <c r="C2084" t="s">
        <v>3201</v>
      </c>
      <c r="D2084" t="s">
        <v>6389</v>
      </c>
      <c r="E2084">
        <v>16.37</v>
      </c>
      <c r="F2084" t="s">
        <v>1831</v>
      </c>
      <c r="G2084" t="s">
        <v>1831</v>
      </c>
      <c r="H2084" t="s">
        <v>5073</v>
      </c>
      <c r="I2084" t="s">
        <v>5066</v>
      </c>
    </row>
    <row r="2085" spans="1:9" x14ac:dyDescent="0.2">
      <c r="A2085" t="s">
        <v>3202</v>
      </c>
      <c r="B2085" t="s">
        <v>3198</v>
      </c>
      <c r="C2085" t="s">
        <v>3203</v>
      </c>
      <c r="D2085" t="s">
        <v>6389</v>
      </c>
      <c r="E2085">
        <v>16.37</v>
      </c>
      <c r="F2085" t="s">
        <v>1831</v>
      </c>
      <c r="G2085" t="s">
        <v>1831</v>
      </c>
      <c r="H2085" t="s">
        <v>5073</v>
      </c>
      <c r="I2085" t="s">
        <v>5066</v>
      </c>
    </row>
    <row r="2086" spans="1:9" x14ac:dyDescent="0.2">
      <c r="A2086" t="s">
        <v>3204</v>
      </c>
      <c r="B2086" t="s">
        <v>3198</v>
      </c>
      <c r="C2086" t="s">
        <v>3205</v>
      </c>
      <c r="D2086" t="s">
        <v>6389</v>
      </c>
      <c r="E2086">
        <v>16.37</v>
      </c>
      <c r="F2086" t="s">
        <v>1831</v>
      </c>
      <c r="G2086" t="s">
        <v>1831</v>
      </c>
      <c r="H2086" t="s">
        <v>5073</v>
      </c>
      <c r="I2086" t="s">
        <v>5066</v>
      </c>
    </row>
    <row r="2087" spans="1:9" x14ac:dyDescent="0.2">
      <c r="A2087" t="s">
        <v>3206</v>
      </c>
      <c r="B2087" t="s">
        <v>3207</v>
      </c>
      <c r="C2087" t="s">
        <v>3208</v>
      </c>
      <c r="D2087" t="s">
        <v>6389</v>
      </c>
      <c r="E2087">
        <v>16.37</v>
      </c>
      <c r="F2087" t="s">
        <v>1831</v>
      </c>
      <c r="G2087" t="s">
        <v>1831</v>
      </c>
      <c r="H2087" t="s">
        <v>5073</v>
      </c>
      <c r="I2087" t="s">
        <v>5066</v>
      </c>
    </row>
    <row r="2088" spans="1:9" x14ac:dyDescent="0.2">
      <c r="A2088" t="s">
        <v>3209</v>
      </c>
      <c r="B2088" t="s">
        <v>3207</v>
      </c>
      <c r="C2088" t="s">
        <v>3210</v>
      </c>
      <c r="D2088" t="s">
        <v>6389</v>
      </c>
      <c r="E2088">
        <v>16.37</v>
      </c>
      <c r="F2088" t="s">
        <v>1831</v>
      </c>
      <c r="G2088" t="s">
        <v>1831</v>
      </c>
      <c r="H2088" t="s">
        <v>5073</v>
      </c>
      <c r="I2088" t="s">
        <v>5066</v>
      </c>
    </row>
    <row r="2089" spans="1:9" x14ac:dyDescent="0.2">
      <c r="A2089" t="s">
        <v>3211</v>
      </c>
      <c r="B2089" t="s">
        <v>3207</v>
      </c>
      <c r="C2089" t="s">
        <v>3212</v>
      </c>
      <c r="D2089" t="s">
        <v>6389</v>
      </c>
      <c r="E2089">
        <v>16.37</v>
      </c>
      <c r="F2089" t="s">
        <v>1831</v>
      </c>
      <c r="G2089" t="s">
        <v>1831</v>
      </c>
      <c r="H2089" t="s">
        <v>5073</v>
      </c>
      <c r="I2089" t="s">
        <v>5066</v>
      </c>
    </row>
    <row r="2090" spans="1:9" x14ac:dyDescent="0.2">
      <c r="A2090" t="s">
        <v>3213</v>
      </c>
      <c r="B2090" t="s">
        <v>3207</v>
      </c>
      <c r="C2090" t="s">
        <v>3214</v>
      </c>
      <c r="D2090" t="s">
        <v>6389</v>
      </c>
      <c r="E2090">
        <v>16.37</v>
      </c>
      <c r="F2090" t="s">
        <v>1831</v>
      </c>
      <c r="G2090" t="s">
        <v>1831</v>
      </c>
      <c r="H2090" t="s">
        <v>5073</v>
      </c>
      <c r="I2090" t="s">
        <v>5066</v>
      </c>
    </row>
    <row r="2091" spans="1:9" x14ac:dyDescent="0.2">
      <c r="A2091" t="s">
        <v>3215</v>
      </c>
      <c r="B2091" t="s">
        <v>3216</v>
      </c>
      <c r="C2091" t="s">
        <v>3217</v>
      </c>
      <c r="D2091" t="s">
        <v>6389</v>
      </c>
      <c r="E2091">
        <v>16.37</v>
      </c>
      <c r="F2091" t="s">
        <v>1831</v>
      </c>
      <c r="G2091" t="s">
        <v>1831</v>
      </c>
      <c r="H2091" t="s">
        <v>5073</v>
      </c>
      <c r="I2091" t="s">
        <v>5066</v>
      </c>
    </row>
    <row r="2092" spans="1:9" x14ac:dyDescent="0.2">
      <c r="A2092" t="s">
        <v>3218</v>
      </c>
      <c r="B2092" t="s">
        <v>3216</v>
      </c>
      <c r="C2092" t="s">
        <v>3219</v>
      </c>
      <c r="D2092" t="s">
        <v>6389</v>
      </c>
      <c r="E2092">
        <v>16.37</v>
      </c>
      <c r="F2092" t="s">
        <v>1831</v>
      </c>
      <c r="G2092" t="s">
        <v>1831</v>
      </c>
      <c r="H2092" t="s">
        <v>5073</v>
      </c>
      <c r="I2092" t="s">
        <v>5066</v>
      </c>
    </row>
    <row r="2093" spans="1:9" x14ac:dyDescent="0.2">
      <c r="A2093" t="s">
        <v>3220</v>
      </c>
      <c r="B2093" t="s">
        <v>3216</v>
      </c>
      <c r="C2093" t="s">
        <v>3221</v>
      </c>
      <c r="D2093" t="s">
        <v>6389</v>
      </c>
      <c r="E2093">
        <v>16.37</v>
      </c>
      <c r="F2093" t="s">
        <v>1831</v>
      </c>
      <c r="G2093" t="s">
        <v>1831</v>
      </c>
      <c r="H2093" t="s">
        <v>5073</v>
      </c>
      <c r="I2093" t="s">
        <v>5066</v>
      </c>
    </row>
    <row r="2094" spans="1:9" x14ac:dyDescent="0.2">
      <c r="A2094" t="s">
        <v>3222</v>
      </c>
      <c r="B2094" t="s">
        <v>3216</v>
      </c>
      <c r="C2094" t="s">
        <v>3223</v>
      </c>
      <c r="D2094" t="s">
        <v>6389</v>
      </c>
      <c r="E2094">
        <v>16.37</v>
      </c>
      <c r="F2094" t="s">
        <v>1831</v>
      </c>
      <c r="G2094" t="s">
        <v>1831</v>
      </c>
      <c r="H2094" t="s">
        <v>5073</v>
      </c>
      <c r="I2094" t="s">
        <v>5066</v>
      </c>
    </row>
    <row r="2095" spans="1:9" x14ac:dyDescent="0.2">
      <c r="A2095" t="s">
        <v>3224</v>
      </c>
      <c r="B2095" t="s">
        <v>3225</v>
      </c>
      <c r="C2095" t="s">
        <v>3226</v>
      </c>
      <c r="D2095" t="s">
        <v>6389</v>
      </c>
      <c r="E2095">
        <v>16.37</v>
      </c>
      <c r="F2095" t="s">
        <v>1831</v>
      </c>
      <c r="G2095" t="s">
        <v>1831</v>
      </c>
      <c r="H2095" t="s">
        <v>5073</v>
      </c>
      <c r="I2095" t="s">
        <v>5066</v>
      </c>
    </row>
    <row r="2096" spans="1:9" x14ac:dyDescent="0.2">
      <c r="A2096" t="s">
        <v>3227</v>
      </c>
      <c r="B2096" t="s">
        <v>3225</v>
      </c>
      <c r="C2096" t="s">
        <v>3228</v>
      </c>
      <c r="D2096" t="s">
        <v>6389</v>
      </c>
      <c r="E2096">
        <v>16.37</v>
      </c>
      <c r="F2096" t="s">
        <v>1831</v>
      </c>
      <c r="G2096" t="s">
        <v>1831</v>
      </c>
      <c r="H2096" t="s">
        <v>5073</v>
      </c>
      <c r="I2096" t="s">
        <v>5066</v>
      </c>
    </row>
    <row r="2097" spans="1:9" x14ac:dyDescent="0.2">
      <c r="A2097" t="s">
        <v>3229</v>
      </c>
      <c r="B2097" t="s">
        <v>3225</v>
      </c>
      <c r="C2097" t="s">
        <v>3230</v>
      </c>
      <c r="D2097" t="s">
        <v>6389</v>
      </c>
      <c r="E2097">
        <v>16.37</v>
      </c>
      <c r="F2097" t="s">
        <v>1831</v>
      </c>
      <c r="G2097" t="s">
        <v>1831</v>
      </c>
      <c r="H2097" t="s">
        <v>5073</v>
      </c>
      <c r="I2097" t="s">
        <v>5066</v>
      </c>
    </row>
    <row r="2098" spans="1:9" x14ac:dyDescent="0.2">
      <c r="A2098" t="s">
        <v>3231</v>
      </c>
      <c r="B2098" t="s">
        <v>3225</v>
      </c>
      <c r="C2098" t="s">
        <v>3232</v>
      </c>
      <c r="D2098" t="s">
        <v>6389</v>
      </c>
      <c r="E2098">
        <v>16.37</v>
      </c>
      <c r="F2098" t="s">
        <v>1831</v>
      </c>
      <c r="G2098" t="s">
        <v>1831</v>
      </c>
      <c r="H2098" t="s">
        <v>5073</v>
      </c>
      <c r="I2098" t="s">
        <v>5066</v>
      </c>
    </row>
    <row r="2099" spans="1:9" x14ac:dyDescent="0.2">
      <c r="A2099" t="s">
        <v>3233</v>
      </c>
      <c r="B2099" t="s">
        <v>3234</v>
      </c>
      <c r="C2099" t="s">
        <v>3235</v>
      </c>
      <c r="D2099" t="s">
        <v>6389</v>
      </c>
      <c r="E2099">
        <v>16.37</v>
      </c>
      <c r="F2099" t="s">
        <v>1831</v>
      </c>
      <c r="G2099" t="s">
        <v>1831</v>
      </c>
      <c r="H2099" t="s">
        <v>5073</v>
      </c>
      <c r="I2099" t="s">
        <v>5066</v>
      </c>
    </row>
    <row r="2100" spans="1:9" x14ac:dyDescent="0.2">
      <c r="A2100" t="s">
        <v>3236</v>
      </c>
      <c r="B2100" t="s">
        <v>3234</v>
      </c>
      <c r="C2100" t="s">
        <v>3237</v>
      </c>
      <c r="D2100" t="s">
        <v>6389</v>
      </c>
      <c r="E2100">
        <v>16.37</v>
      </c>
      <c r="F2100" t="s">
        <v>1831</v>
      </c>
      <c r="G2100" t="s">
        <v>1831</v>
      </c>
      <c r="H2100" t="s">
        <v>5073</v>
      </c>
      <c r="I2100" t="s">
        <v>5066</v>
      </c>
    </row>
    <row r="2101" spans="1:9" x14ac:dyDescent="0.2">
      <c r="A2101" t="s">
        <v>3238</v>
      </c>
      <c r="B2101" t="s">
        <v>3234</v>
      </c>
      <c r="C2101" t="s">
        <v>3239</v>
      </c>
      <c r="D2101" t="s">
        <v>6389</v>
      </c>
      <c r="E2101">
        <v>16.37</v>
      </c>
      <c r="F2101" t="s">
        <v>1831</v>
      </c>
      <c r="G2101" t="s">
        <v>1831</v>
      </c>
      <c r="H2101" t="s">
        <v>5073</v>
      </c>
      <c r="I2101" t="s">
        <v>5066</v>
      </c>
    </row>
    <row r="2102" spans="1:9" x14ac:dyDescent="0.2">
      <c r="A2102" t="s">
        <v>3240</v>
      </c>
      <c r="B2102" t="s">
        <v>3234</v>
      </c>
      <c r="C2102" t="s">
        <v>3241</v>
      </c>
      <c r="D2102" t="s">
        <v>6389</v>
      </c>
      <c r="E2102">
        <v>16.37</v>
      </c>
      <c r="F2102" t="s">
        <v>1831</v>
      </c>
      <c r="G2102" t="s">
        <v>1831</v>
      </c>
      <c r="H2102" t="s">
        <v>5073</v>
      </c>
      <c r="I2102" t="s">
        <v>5066</v>
      </c>
    </row>
    <row r="2103" spans="1:9" x14ac:dyDescent="0.2">
      <c r="A2103" t="s">
        <v>3242</v>
      </c>
      <c r="B2103" t="s">
        <v>3243</v>
      </c>
      <c r="C2103" t="s">
        <v>3244</v>
      </c>
      <c r="D2103" t="s">
        <v>6389</v>
      </c>
      <c r="E2103">
        <v>16.37</v>
      </c>
      <c r="F2103" t="s">
        <v>1831</v>
      </c>
      <c r="G2103" t="s">
        <v>1831</v>
      </c>
      <c r="H2103" t="s">
        <v>5073</v>
      </c>
      <c r="I2103" t="s">
        <v>5066</v>
      </c>
    </row>
    <row r="2104" spans="1:9" x14ac:dyDescent="0.2">
      <c r="A2104" t="s">
        <v>3245</v>
      </c>
      <c r="B2104" t="s">
        <v>3243</v>
      </c>
      <c r="C2104" t="s">
        <v>3246</v>
      </c>
      <c r="D2104" t="s">
        <v>6389</v>
      </c>
      <c r="E2104">
        <v>16.37</v>
      </c>
      <c r="F2104" t="s">
        <v>1831</v>
      </c>
      <c r="G2104" t="s">
        <v>1831</v>
      </c>
      <c r="H2104" t="s">
        <v>5073</v>
      </c>
      <c r="I2104" t="s">
        <v>5066</v>
      </c>
    </row>
    <row r="2105" spans="1:9" x14ac:dyDescent="0.2">
      <c r="A2105" t="s">
        <v>3247</v>
      </c>
      <c r="B2105" t="s">
        <v>3243</v>
      </c>
      <c r="C2105" t="s">
        <v>3248</v>
      </c>
      <c r="D2105" t="s">
        <v>6389</v>
      </c>
      <c r="E2105">
        <v>16.37</v>
      </c>
      <c r="F2105" t="s">
        <v>1831</v>
      </c>
      <c r="G2105" t="s">
        <v>1831</v>
      </c>
      <c r="H2105" t="s">
        <v>5073</v>
      </c>
      <c r="I2105" t="s">
        <v>5066</v>
      </c>
    </row>
    <row r="2106" spans="1:9" x14ac:dyDescent="0.2">
      <c r="A2106" t="s">
        <v>3249</v>
      </c>
      <c r="B2106" t="s">
        <v>3243</v>
      </c>
      <c r="C2106" t="s">
        <v>3250</v>
      </c>
      <c r="D2106" t="s">
        <v>6389</v>
      </c>
      <c r="E2106">
        <v>16.37</v>
      </c>
      <c r="F2106" t="s">
        <v>1831</v>
      </c>
      <c r="G2106" t="s">
        <v>1831</v>
      </c>
      <c r="H2106" t="s">
        <v>5073</v>
      </c>
      <c r="I2106" t="s">
        <v>5066</v>
      </c>
    </row>
    <row r="2107" spans="1:9" x14ac:dyDescent="0.2">
      <c r="A2107" t="s">
        <v>3251</v>
      </c>
      <c r="B2107" t="s">
        <v>3252</v>
      </c>
      <c r="C2107" t="s">
        <v>3253</v>
      </c>
      <c r="D2107" t="s">
        <v>6389</v>
      </c>
      <c r="E2107">
        <v>17.260000000000002</v>
      </c>
      <c r="F2107" t="s">
        <v>1831</v>
      </c>
      <c r="G2107" t="s">
        <v>1831</v>
      </c>
      <c r="H2107" t="s">
        <v>5073</v>
      </c>
      <c r="I2107" t="s">
        <v>5066</v>
      </c>
    </row>
    <row r="2108" spans="1:9" x14ac:dyDescent="0.2">
      <c r="A2108" t="s">
        <v>3254</v>
      </c>
      <c r="B2108" t="s">
        <v>3252</v>
      </c>
      <c r="C2108" t="s">
        <v>3255</v>
      </c>
      <c r="D2108" t="s">
        <v>6389</v>
      </c>
      <c r="E2108">
        <v>17.260000000000002</v>
      </c>
      <c r="F2108" t="s">
        <v>1831</v>
      </c>
      <c r="G2108" t="s">
        <v>1831</v>
      </c>
      <c r="H2108" t="s">
        <v>5073</v>
      </c>
      <c r="I2108" t="s">
        <v>5066</v>
      </c>
    </row>
    <row r="2109" spans="1:9" x14ac:dyDescent="0.2">
      <c r="A2109" t="s">
        <v>3256</v>
      </c>
      <c r="B2109" t="s">
        <v>3252</v>
      </c>
      <c r="C2109" t="s">
        <v>3257</v>
      </c>
      <c r="D2109" t="s">
        <v>6389</v>
      </c>
      <c r="E2109">
        <v>17.260000000000002</v>
      </c>
      <c r="F2109" t="s">
        <v>1831</v>
      </c>
      <c r="G2109" t="s">
        <v>1831</v>
      </c>
      <c r="H2109" t="s">
        <v>5073</v>
      </c>
      <c r="I2109" t="s">
        <v>5066</v>
      </c>
    </row>
    <row r="2110" spans="1:9" x14ac:dyDescent="0.2">
      <c r="A2110" t="s">
        <v>3258</v>
      </c>
      <c r="B2110" t="s">
        <v>3252</v>
      </c>
      <c r="C2110" t="s">
        <v>3259</v>
      </c>
      <c r="D2110" t="s">
        <v>6389</v>
      </c>
      <c r="E2110">
        <v>17.260000000000002</v>
      </c>
      <c r="F2110" t="s">
        <v>1831</v>
      </c>
      <c r="G2110" t="s">
        <v>1831</v>
      </c>
      <c r="H2110" t="s">
        <v>5073</v>
      </c>
      <c r="I2110" t="s">
        <v>5066</v>
      </c>
    </row>
    <row r="2111" spans="1:9" x14ac:dyDescent="0.2">
      <c r="A2111" t="s">
        <v>941</v>
      </c>
      <c r="B2111" t="s">
        <v>3260</v>
      </c>
      <c r="C2111" t="s">
        <v>3261</v>
      </c>
      <c r="D2111" t="s">
        <v>6389</v>
      </c>
      <c r="E2111">
        <v>12.63</v>
      </c>
      <c r="F2111" t="s">
        <v>1831</v>
      </c>
      <c r="G2111" t="s">
        <v>1831</v>
      </c>
      <c r="H2111" t="s">
        <v>5074</v>
      </c>
      <c r="I2111" t="s">
        <v>5066</v>
      </c>
    </row>
    <row r="2112" spans="1:9" x14ac:dyDescent="0.2">
      <c r="A2112" t="s">
        <v>1347</v>
      </c>
      <c r="B2112" t="s">
        <v>3262</v>
      </c>
      <c r="C2112" t="s">
        <v>3263</v>
      </c>
      <c r="D2112" t="s">
        <v>6389</v>
      </c>
      <c r="E2112">
        <v>28.23</v>
      </c>
      <c r="F2112" t="s">
        <v>1831</v>
      </c>
      <c r="G2112" t="s">
        <v>1831</v>
      </c>
      <c r="H2112" t="s">
        <v>5075</v>
      </c>
      <c r="I2112" t="s">
        <v>5066</v>
      </c>
    </row>
    <row r="2113" spans="1:9" x14ac:dyDescent="0.2">
      <c r="A2113" t="s">
        <v>1312</v>
      </c>
      <c r="B2113" t="s">
        <v>3264</v>
      </c>
      <c r="C2113" t="s">
        <v>3265</v>
      </c>
      <c r="D2113" t="s">
        <v>6389</v>
      </c>
      <c r="E2113">
        <v>25.77</v>
      </c>
      <c r="F2113" t="s">
        <v>1831</v>
      </c>
      <c r="G2113" t="s">
        <v>1831</v>
      </c>
      <c r="H2113" t="s">
        <v>5075</v>
      </c>
      <c r="I2113" t="s">
        <v>5066</v>
      </c>
    </row>
    <row r="2114" spans="1:9" x14ac:dyDescent="0.2">
      <c r="A2114" t="s">
        <v>1313</v>
      </c>
      <c r="B2114" t="s">
        <v>3264</v>
      </c>
      <c r="C2114" t="s">
        <v>3266</v>
      </c>
      <c r="D2114" t="s">
        <v>6389</v>
      </c>
      <c r="E2114">
        <v>15.68</v>
      </c>
      <c r="F2114" t="s">
        <v>1831</v>
      </c>
      <c r="G2114" t="s">
        <v>1831</v>
      </c>
      <c r="H2114" t="s">
        <v>5075</v>
      </c>
      <c r="I2114" t="s">
        <v>5066</v>
      </c>
    </row>
    <row r="2115" spans="1:9" x14ac:dyDescent="0.2">
      <c r="A2115" t="s">
        <v>1306</v>
      </c>
      <c r="B2115" t="s">
        <v>3267</v>
      </c>
      <c r="C2115" t="s">
        <v>3268</v>
      </c>
      <c r="D2115" t="s">
        <v>6389</v>
      </c>
      <c r="E2115">
        <v>3.64</v>
      </c>
      <c r="F2115" t="s">
        <v>1831</v>
      </c>
      <c r="G2115" t="s">
        <v>1831</v>
      </c>
      <c r="H2115" t="s">
        <v>5076</v>
      </c>
      <c r="I2115" t="s">
        <v>5066</v>
      </c>
    </row>
    <row r="2116" spans="1:9" x14ac:dyDescent="0.2">
      <c r="A2116" t="s">
        <v>575</v>
      </c>
      <c r="B2116" t="s">
        <v>3269</v>
      </c>
      <c r="C2116" t="s">
        <v>532</v>
      </c>
      <c r="D2116" t="s">
        <v>6389</v>
      </c>
      <c r="E2116">
        <v>2.3199999999999998</v>
      </c>
      <c r="F2116" t="s">
        <v>1831</v>
      </c>
      <c r="G2116" t="s">
        <v>1831</v>
      </c>
      <c r="H2116" t="s">
        <v>5076</v>
      </c>
      <c r="I2116" t="s">
        <v>5066</v>
      </c>
    </row>
    <row r="2117" spans="1:9" x14ac:dyDescent="0.2">
      <c r="A2117" t="s">
        <v>1625</v>
      </c>
      <c r="B2117" t="s">
        <v>3270</v>
      </c>
      <c r="C2117" t="s">
        <v>3271</v>
      </c>
      <c r="D2117" t="s">
        <v>6389</v>
      </c>
      <c r="E2117">
        <v>3.57</v>
      </c>
      <c r="F2117" t="s">
        <v>1831</v>
      </c>
      <c r="G2117" t="s">
        <v>1831</v>
      </c>
      <c r="H2117" t="s">
        <v>5076</v>
      </c>
      <c r="I2117" t="s">
        <v>5066</v>
      </c>
    </row>
    <row r="2118" spans="1:9" x14ac:dyDescent="0.2">
      <c r="A2118" t="s">
        <v>1626</v>
      </c>
      <c r="B2118" t="s">
        <v>3269</v>
      </c>
      <c r="C2118" t="s">
        <v>3272</v>
      </c>
      <c r="D2118" t="s">
        <v>6389</v>
      </c>
      <c r="E2118">
        <v>3.41</v>
      </c>
      <c r="F2118" t="s">
        <v>1831</v>
      </c>
      <c r="G2118" t="s">
        <v>1831</v>
      </c>
      <c r="H2118" t="s">
        <v>5076</v>
      </c>
      <c r="I2118" t="s">
        <v>5066</v>
      </c>
    </row>
    <row r="2119" spans="1:9" x14ac:dyDescent="0.2">
      <c r="A2119" t="s">
        <v>568</v>
      </c>
      <c r="B2119" t="s">
        <v>3273</v>
      </c>
      <c r="C2119" t="s">
        <v>3274</v>
      </c>
      <c r="D2119" t="s">
        <v>6389</v>
      </c>
      <c r="E2119">
        <v>3.61</v>
      </c>
      <c r="F2119" t="s">
        <v>1831</v>
      </c>
      <c r="G2119" t="s">
        <v>1831</v>
      </c>
      <c r="H2119" t="s">
        <v>5077</v>
      </c>
      <c r="I2119" t="s">
        <v>5066</v>
      </c>
    </row>
    <row r="2120" spans="1:9" x14ac:dyDescent="0.2">
      <c r="A2120" t="s">
        <v>569</v>
      </c>
      <c r="B2120" t="s">
        <v>3273</v>
      </c>
      <c r="C2120" t="s">
        <v>3275</v>
      </c>
      <c r="D2120" t="s">
        <v>6389</v>
      </c>
      <c r="E2120">
        <v>4</v>
      </c>
      <c r="F2120" t="s">
        <v>1831</v>
      </c>
      <c r="G2120" t="s">
        <v>1831</v>
      </c>
      <c r="H2120" t="s">
        <v>5077</v>
      </c>
      <c r="I2120" t="s">
        <v>5066</v>
      </c>
    </row>
    <row r="2121" spans="1:9" x14ac:dyDescent="0.2">
      <c r="A2121" t="s">
        <v>905</v>
      </c>
      <c r="B2121" t="s">
        <v>3273</v>
      </c>
      <c r="C2121" t="s">
        <v>3276</v>
      </c>
      <c r="D2121" t="s">
        <v>6389</v>
      </c>
      <c r="E2121">
        <v>4.03</v>
      </c>
      <c r="F2121" t="s">
        <v>1831</v>
      </c>
      <c r="G2121" t="s">
        <v>1831</v>
      </c>
      <c r="H2121" t="s">
        <v>5078</v>
      </c>
      <c r="I2121" t="s">
        <v>5066</v>
      </c>
    </row>
    <row r="2122" spans="1:9" x14ac:dyDescent="0.2">
      <c r="A2122" t="s">
        <v>4601</v>
      </c>
      <c r="B2122" t="s">
        <v>3273</v>
      </c>
      <c r="C2122" t="s">
        <v>4602</v>
      </c>
      <c r="D2122" t="s">
        <v>6389</v>
      </c>
      <c r="E2122">
        <v>4.3499999999999996</v>
      </c>
      <c r="F2122" t="s">
        <v>1831</v>
      </c>
      <c r="G2122" t="s">
        <v>1831</v>
      </c>
      <c r="H2122" t="s">
        <v>5078</v>
      </c>
      <c r="I2122" t="s">
        <v>5066</v>
      </c>
    </row>
    <row r="2123" spans="1:9" x14ac:dyDescent="0.2">
      <c r="A2123" t="s">
        <v>906</v>
      </c>
      <c r="B2123" t="s">
        <v>3273</v>
      </c>
      <c r="C2123" t="s">
        <v>3277</v>
      </c>
      <c r="D2123" t="s">
        <v>6389</v>
      </c>
      <c r="E2123">
        <v>4.3499999999999996</v>
      </c>
      <c r="F2123" t="s">
        <v>1831</v>
      </c>
      <c r="G2123" t="s">
        <v>1831</v>
      </c>
      <c r="H2123" t="s">
        <v>5078</v>
      </c>
      <c r="I2123" t="s">
        <v>5066</v>
      </c>
    </row>
    <row r="2124" spans="1:9" x14ac:dyDescent="0.2">
      <c r="A2124" t="s">
        <v>3278</v>
      </c>
      <c r="B2124" t="s">
        <v>3119</v>
      </c>
      <c r="C2124" t="s">
        <v>2484</v>
      </c>
      <c r="D2124" t="s">
        <v>6389</v>
      </c>
      <c r="E2124">
        <v>1.02</v>
      </c>
      <c r="F2124" t="s">
        <v>1831</v>
      </c>
      <c r="G2124" t="s">
        <v>1831</v>
      </c>
      <c r="H2124" t="s">
        <v>5078</v>
      </c>
      <c r="I2124" t="s">
        <v>5066</v>
      </c>
    </row>
    <row r="2125" spans="1:9" x14ac:dyDescent="0.2">
      <c r="A2125" t="s">
        <v>943</v>
      </c>
      <c r="B2125" t="s">
        <v>3273</v>
      </c>
      <c r="C2125" t="s">
        <v>3279</v>
      </c>
      <c r="D2125" t="s">
        <v>6389</v>
      </c>
      <c r="E2125">
        <v>3.28</v>
      </c>
      <c r="F2125" t="s">
        <v>1831</v>
      </c>
      <c r="G2125" t="s">
        <v>1831</v>
      </c>
      <c r="H2125" t="s">
        <v>5079</v>
      </c>
      <c r="I2125" t="s">
        <v>5066</v>
      </c>
    </row>
    <row r="2126" spans="1:9" x14ac:dyDescent="0.2">
      <c r="A2126" t="s">
        <v>944</v>
      </c>
      <c r="B2126" t="s">
        <v>3273</v>
      </c>
      <c r="C2126" t="s">
        <v>3280</v>
      </c>
      <c r="D2126" t="s">
        <v>6389</v>
      </c>
      <c r="E2126">
        <v>3.82</v>
      </c>
      <c r="F2126" t="s">
        <v>1831</v>
      </c>
      <c r="G2126" t="s">
        <v>1831</v>
      </c>
      <c r="H2126" t="s">
        <v>5079</v>
      </c>
      <c r="I2126" t="s">
        <v>5066</v>
      </c>
    </row>
    <row r="2127" spans="1:9" x14ac:dyDescent="0.2">
      <c r="A2127" t="s">
        <v>980</v>
      </c>
      <c r="B2127" t="s">
        <v>3281</v>
      </c>
      <c r="C2127" t="s">
        <v>1831</v>
      </c>
      <c r="D2127" t="s">
        <v>6389</v>
      </c>
      <c r="E2127">
        <v>24.68</v>
      </c>
      <c r="F2127" t="s">
        <v>1831</v>
      </c>
      <c r="G2127" t="s">
        <v>1831</v>
      </c>
      <c r="H2127" t="s">
        <v>5080</v>
      </c>
      <c r="I2127" t="s">
        <v>5081</v>
      </c>
    </row>
    <row r="2128" spans="1:9" x14ac:dyDescent="0.2">
      <c r="A2128" t="s">
        <v>981</v>
      </c>
      <c r="B2128" t="s">
        <v>3282</v>
      </c>
      <c r="C2128" t="s">
        <v>1831</v>
      </c>
      <c r="D2128" t="s">
        <v>6389</v>
      </c>
      <c r="E2128">
        <v>80.209999999999994</v>
      </c>
      <c r="F2128" t="s">
        <v>1831</v>
      </c>
      <c r="G2128" t="s">
        <v>1831</v>
      </c>
      <c r="H2128" t="s">
        <v>5080</v>
      </c>
      <c r="I2128" t="s">
        <v>5081</v>
      </c>
    </row>
    <row r="2129" spans="1:9" x14ac:dyDescent="0.2">
      <c r="A2129" t="s">
        <v>1627</v>
      </c>
      <c r="B2129" t="s">
        <v>3283</v>
      </c>
      <c r="C2129" t="s">
        <v>3284</v>
      </c>
      <c r="D2129" t="s">
        <v>6389</v>
      </c>
      <c r="E2129">
        <v>332.31</v>
      </c>
      <c r="F2129" t="s">
        <v>1831</v>
      </c>
      <c r="G2129" t="s">
        <v>1831</v>
      </c>
      <c r="H2129" t="s">
        <v>5080</v>
      </c>
      <c r="I2129" t="s">
        <v>5081</v>
      </c>
    </row>
    <row r="2130" spans="1:9" x14ac:dyDescent="0.2">
      <c r="A2130" t="s">
        <v>434</v>
      </c>
      <c r="B2130" t="s">
        <v>3285</v>
      </c>
      <c r="C2130" t="s">
        <v>3286</v>
      </c>
      <c r="D2130" t="s">
        <v>6389</v>
      </c>
      <c r="E2130">
        <v>164.61</v>
      </c>
      <c r="F2130" t="s">
        <v>1831</v>
      </c>
      <c r="G2130" t="s">
        <v>1831</v>
      </c>
      <c r="H2130" t="s">
        <v>5080</v>
      </c>
      <c r="I2130" t="s">
        <v>5081</v>
      </c>
    </row>
    <row r="2131" spans="1:9" x14ac:dyDescent="0.2">
      <c r="A2131" t="s">
        <v>435</v>
      </c>
      <c r="B2131" t="s">
        <v>3287</v>
      </c>
      <c r="C2131" t="s">
        <v>3288</v>
      </c>
      <c r="D2131" t="s">
        <v>6389</v>
      </c>
      <c r="E2131">
        <v>637.41</v>
      </c>
      <c r="F2131" t="s">
        <v>1831</v>
      </c>
      <c r="G2131" t="s">
        <v>1831</v>
      </c>
      <c r="H2131" t="s">
        <v>5080</v>
      </c>
      <c r="I2131" t="s">
        <v>5081</v>
      </c>
    </row>
    <row r="2132" spans="1:9" x14ac:dyDescent="0.2">
      <c r="A2132" t="s">
        <v>1628</v>
      </c>
      <c r="B2132" t="s">
        <v>3289</v>
      </c>
      <c r="C2132" t="s">
        <v>3290</v>
      </c>
      <c r="D2132" t="s">
        <v>6389</v>
      </c>
      <c r="E2132">
        <v>28.07</v>
      </c>
      <c r="F2132" t="s">
        <v>1831</v>
      </c>
      <c r="G2132" t="s">
        <v>1831</v>
      </c>
      <c r="H2132" t="s">
        <v>5080</v>
      </c>
      <c r="I2132" t="s">
        <v>5081</v>
      </c>
    </row>
    <row r="2133" spans="1:9" x14ac:dyDescent="0.2">
      <c r="A2133" t="s">
        <v>1629</v>
      </c>
      <c r="B2133" t="s">
        <v>3289</v>
      </c>
      <c r="C2133" t="s">
        <v>3291</v>
      </c>
      <c r="D2133" t="s">
        <v>6389</v>
      </c>
      <c r="E2133">
        <v>33.18</v>
      </c>
      <c r="F2133" t="s">
        <v>1831</v>
      </c>
      <c r="G2133" t="s">
        <v>1831</v>
      </c>
      <c r="H2133" t="s">
        <v>5080</v>
      </c>
      <c r="I2133" t="s">
        <v>5081</v>
      </c>
    </row>
    <row r="2134" spans="1:9" x14ac:dyDescent="0.2">
      <c r="A2134" t="s">
        <v>1630</v>
      </c>
      <c r="B2134" t="s">
        <v>3292</v>
      </c>
      <c r="C2134" t="s">
        <v>3293</v>
      </c>
      <c r="D2134" t="s">
        <v>6389</v>
      </c>
      <c r="E2134">
        <v>61.72</v>
      </c>
      <c r="F2134" t="s">
        <v>1831</v>
      </c>
      <c r="G2134" t="s">
        <v>1831</v>
      </c>
      <c r="H2134" t="s">
        <v>5080</v>
      </c>
      <c r="I2134" t="s">
        <v>5081</v>
      </c>
    </row>
    <row r="2135" spans="1:9" x14ac:dyDescent="0.2">
      <c r="A2135" t="s">
        <v>1631</v>
      </c>
      <c r="B2135" t="s">
        <v>3292</v>
      </c>
      <c r="C2135" t="s">
        <v>1831</v>
      </c>
      <c r="D2135" t="s">
        <v>6389</v>
      </c>
      <c r="E2135">
        <v>45.8</v>
      </c>
      <c r="F2135" t="s">
        <v>1831</v>
      </c>
      <c r="G2135" t="s">
        <v>1831</v>
      </c>
      <c r="H2135" t="s">
        <v>5080</v>
      </c>
      <c r="I2135" t="s">
        <v>5081</v>
      </c>
    </row>
    <row r="2136" spans="1:9" x14ac:dyDescent="0.2">
      <c r="A2136" t="s">
        <v>1632</v>
      </c>
      <c r="B2136" t="s">
        <v>3294</v>
      </c>
      <c r="C2136" t="s">
        <v>1831</v>
      </c>
      <c r="D2136" t="s">
        <v>6389</v>
      </c>
      <c r="E2136">
        <v>21.1</v>
      </c>
      <c r="F2136" t="s">
        <v>1831</v>
      </c>
      <c r="G2136" t="s">
        <v>1831</v>
      </c>
      <c r="H2136" t="s">
        <v>5080</v>
      </c>
      <c r="I2136" t="s">
        <v>5081</v>
      </c>
    </row>
    <row r="2137" spans="1:9" x14ac:dyDescent="0.2">
      <c r="A2137" t="s">
        <v>1633</v>
      </c>
      <c r="B2137" t="s">
        <v>3285</v>
      </c>
      <c r="C2137" t="s">
        <v>3295</v>
      </c>
      <c r="D2137" t="s">
        <v>6389</v>
      </c>
      <c r="E2137">
        <v>40.15</v>
      </c>
      <c r="F2137" t="s">
        <v>1831</v>
      </c>
      <c r="G2137" t="s">
        <v>1831</v>
      </c>
      <c r="H2137" t="s">
        <v>5080</v>
      </c>
      <c r="I2137" t="s">
        <v>5081</v>
      </c>
    </row>
    <row r="2138" spans="1:9" x14ac:dyDescent="0.2">
      <c r="A2138" t="s">
        <v>1634</v>
      </c>
      <c r="B2138" t="s">
        <v>3285</v>
      </c>
      <c r="C2138" t="s">
        <v>3296</v>
      </c>
      <c r="D2138" t="s">
        <v>6389</v>
      </c>
      <c r="E2138">
        <v>41.17</v>
      </c>
      <c r="F2138" t="s">
        <v>1831</v>
      </c>
      <c r="G2138" t="s">
        <v>1831</v>
      </c>
      <c r="H2138" t="s">
        <v>5080</v>
      </c>
      <c r="I2138" t="s">
        <v>5081</v>
      </c>
    </row>
    <row r="2139" spans="1:9" x14ac:dyDescent="0.2">
      <c r="A2139" t="s">
        <v>1635</v>
      </c>
      <c r="B2139" t="s">
        <v>3285</v>
      </c>
      <c r="C2139" t="s">
        <v>3297</v>
      </c>
      <c r="D2139" t="s">
        <v>6389</v>
      </c>
      <c r="E2139">
        <v>42.19</v>
      </c>
      <c r="F2139" t="s">
        <v>1831</v>
      </c>
      <c r="G2139" t="s">
        <v>1831</v>
      </c>
      <c r="H2139" t="s">
        <v>5080</v>
      </c>
      <c r="I2139" t="s">
        <v>5081</v>
      </c>
    </row>
    <row r="2140" spans="1:9" x14ac:dyDescent="0.2">
      <c r="A2140" t="s">
        <v>1636</v>
      </c>
      <c r="B2140" t="s">
        <v>3285</v>
      </c>
      <c r="C2140" t="s">
        <v>3298</v>
      </c>
      <c r="D2140" t="s">
        <v>6389</v>
      </c>
      <c r="E2140">
        <v>49.16</v>
      </c>
      <c r="F2140" t="s">
        <v>1831</v>
      </c>
      <c r="G2140" t="s">
        <v>1831</v>
      </c>
      <c r="H2140" t="s">
        <v>5080</v>
      </c>
      <c r="I2140" t="s">
        <v>5081</v>
      </c>
    </row>
    <row r="2141" spans="1:9" x14ac:dyDescent="0.2">
      <c r="A2141" t="s">
        <v>427</v>
      </c>
      <c r="B2141" t="s">
        <v>3285</v>
      </c>
      <c r="C2141" t="s">
        <v>3299</v>
      </c>
      <c r="D2141" t="s">
        <v>6389</v>
      </c>
      <c r="E2141">
        <v>30.34</v>
      </c>
      <c r="F2141" t="s">
        <v>1831</v>
      </c>
      <c r="G2141" t="s">
        <v>1831</v>
      </c>
      <c r="H2141" t="s">
        <v>5080</v>
      </c>
      <c r="I2141" t="s">
        <v>5081</v>
      </c>
    </row>
    <row r="2142" spans="1:9" x14ac:dyDescent="0.2">
      <c r="A2142" t="s">
        <v>428</v>
      </c>
      <c r="B2142" t="s">
        <v>3285</v>
      </c>
      <c r="C2142" t="s">
        <v>3300</v>
      </c>
      <c r="D2142" t="s">
        <v>6389</v>
      </c>
      <c r="E2142">
        <v>31.6</v>
      </c>
      <c r="F2142" t="s">
        <v>1831</v>
      </c>
      <c r="G2142" t="s">
        <v>1831</v>
      </c>
      <c r="H2142" t="s">
        <v>5080</v>
      </c>
      <c r="I2142" t="s">
        <v>5081</v>
      </c>
    </row>
    <row r="2143" spans="1:9" x14ac:dyDescent="0.2">
      <c r="A2143" t="s">
        <v>429</v>
      </c>
      <c r="B2143" t="s">
        <v>3285</v>
      </c>
      <c r="C2143" t="s">
        <v>3301</v>
      </c>
      <c r="D2143" t="s">
        <v>6389</v>
      </c>
      <c r="E2143">
        <v>35.53</v>
      </c>
      <c r="F2143" t="s">
        <v>1831</v>
      </c>
      <c r="G2143" t="s">
        <v>5082</v>
      </c>
      <c r="H2143" t="s">
        <v>5080</v>
      </c>
      <c r="I2143" t="s">
        <v>5081</v>
      </c>
    </row>
    <row r="2144" spans="1:9" x14ac:dyDescent="0.2">
      <c r="A2144" t="s">
        <v>6375</v>
      </c>
      <c r="B2144" t="s">
        <v>6376</v>
      </c>
      <c r="C2144" t="s">
        <v>6377</v>
      </c>
      <c r="D2144" t="s">
        <v>6389</v>
      </c>
      <c r="E2144">
        <v>21.77</v>
      </c>
      <c r="F2144" t="s">
        <v>1831</v>
      </c>
      <c r="G2144" t="s">
        <v>1831</v>
      </c>
      <c r="H2144" t="s">
        <v>5083</v>
      </c>
      <c r="I2144" t="s">
        <v>5084</v>
      </c>
    </row>
    <row r="2145" spans="1:9" x14ac:dyDescent="0.2">
      <c r="A2145" t="s">
        <v>6378</v>
      </c>
      <c r="B2145" t="s">
        <v>6379</v>
      </c>
      <c r="C2145" t="s">
        <v>6380</v>
      </c>
      <c r="D2145" t="s">
        <v>6389</v>
      </c>
      <c r="E2145">
        <v>21.57</v>
      </c>
      <c r="F2145" t="s">
        <v>1831</v>
      </c>
      <c r="G2145" t="s">
        <v>1831</v>
      </c>
      <c r="H2145" t="s">
        <v>5083</v>
      </c>
      <c r="I2145" t="s">
        <v>5084</v>
      </c>
    </row>
    <row r="2146" spans="1:9" x14ac:dyDescent="0.2">
      <c r="A2146" t="s">
        <v>6381</v>
      </c>
      <c r="B2146" t="s">
        <v>6382</v>
      </c>
      <c r="C2146" t="s">
        <v>6380</v>
      </c>
      <c r="D2146" t="s">
        <v>6389</v>
      </c>
      <c r="E2146">
        <v>43.34</v>
      </c>
      <c r="F2146" t="s">
        <v>1831</v>
      </c>
      <c r="G2146" t="s">
        <v>1831</v>
      </c>
      <c r="H2146" t="s">
        <v>5083</v>
      </c>
      <c r="I2146" t="s">
        <v>5084</v>
      </c>
    </row>
    <row r="2147" spans="1:9" x14ac:dyDescent="0.2">
      <c r="A2147" t="s">
        <v>1006</v>
      </c>
      <c r="B2147" t="s">
        <v>3302</v>
      </c>
      <c r="C2147" t="s">
        <v>3303</v>
      </c>
      <c r="D2147" t="s">
        <v>6389</v>
      </c>
      <c r="E2147">
        <v>21.31</v>
      </c>
      <c r="F2147" t="s">
        <v>1831</v>
      </c>
      <c r="G2147" t="s">
        <v>1831</v>
      </c>
      <c r="H2147" t="s">
        <v>5083</v>
      </c>
      <c r="I2147" t="s">
        <v>5084</v>
      </c>
    </row>
    <row r="2148" spans="1:9" x14ac:dyDescent="0.2">
      <c r="A2148" t="s">
        <v>3304</v>
      </c>
      <c r="B2148" t="s">
        <v>3302</v>
      </c>
      <c r="C2148" t="s">
        <v>3305</v>
      </c>
      <c r="D2148" t="s">
        <v>6389</v>
      </c>
      <c r="E2148">
        <v>19.48</v>
      </c>
      <c r="F2148" t="s">
        <v>1831</v>
      </c>
      <c r="G2148" t="s">
        <v>1831</v>
      </c>
      <c r="H2148" t="s">
        <v>5083</v>
      </c>
      <c r="I2148" t="s">
        <v>5084</v>
      </c>
    </row>
    <row r="2149" spans="1:9" x14ac:dyDescent="0.2">
      <c r="A2149" t="s">
        <v>1079</v>
      </c>
      <c r="B2149" t="s">
        <v>3306</v>
      </c>
      <c r="C2149" t="s">
        <v>3307</v>
      </c>
      <c r="D2149" t="s">
        <v>6389</v>
      </c>
      <c r="E2149">
        <v>21.31</v>
      </c>
      <c r="F2149" t="s">
        <v>1831</v>
      </c>
      <c r="G2149" t="s">
        <v>1831</v>
      </c>
      <c r="H2149" t="s">
        <v>5083</v>
      </c>
      <c r="I2149" t="s">
        <v>5084</v>
      </c>
    </row>
    <row r="2150" spans="1:9" x14ac:dyDescent="0.2">
      <c r="A2150" t="s">
        <v>3308</v>
      </c>
      <c r="B2150" t="s">
        <v>3306</v>
      </c>
      <c r="C2150" t="s">
        <v>3309</v>
      </c>
      <c r="D2150" t="s">
        <v>6389</v>
      </c>
      <c r="E2150">
        <v>19.48</v>
      </c>
      <c r="F2150" t="s">
        <v>1831</v>
      </c>
      <c r="G2150" t="s">
        <v>1831</v>
      </c>
      <c r="H2150" t="s">
        <v>5083</v>
      </c>
      <c r="I2150" t="s">
        <v>5084</v>
      </c>
    </row>
    <row r="2151" spans="1:9" x14ac:dyDescent="0.2">
      <c r="A2151" t="s">
        <v>1007</v>
      </c>
      <c r="B2151" t="s">
        <v>3310</v>
      </c>
      <c r="C2151" t="s">
        <v>3311</v>
      </c>
      <c r="D2151" t="s">
        <v>6389</v>
      </c>
      <c r="E2151">
        <v>24.21</v>
      </c>
      <c r="F2151" t="s">
        <v>1831</v>
      </c>
      <c r="G2151" t="s">
        <v>1831</v>
      </c>
      <c r="H2151" t="s">
        <v>5083</v>
      </c>
      <c r="I2151" t="s">
        <v>5084</v>
      </c>
    </row>
    <row r="2152" spans="1:9" x14ac:dyDescent="0.2">
      <c r="A2152" t="s">
        <v>3312</v>
      </c>
      <c r="B2152" t="s">
        <v>3310</v>
      </c>
      <c r="C2152" t="s">
        <v>3313</v>
      </c>
      <c r="D2152" t="s">
        <v>6389</v>
      </c>
      <c r="E2152">
        <v>21.99</v>
      </c>
      <c r="F2152" t="s">
        <v>1831</v>
      </c>
      <c r="G2152" t="s">
        <v>1831</v>
      </c>
      <c r="H2152" t="s">
        <v>5083</v>
      </c>
      <c r="I2152" t="s">
        <v>5084</v>
      </c>
    </row>
    <row r="2153" spans="1:9" x14ac:dyDescent="0.2">
      <c r="A2153" t="s">
        <v>1080</v>
      </c>
      <c r="B2153" t="s">
        <v>3310</v>
      </c>
      <c r="C2153" t="s">
        <v>3307</v>
      </c>
      <c r="D2153" t="s">
        <v>6389</v>
      </c>
      <c r="E2153">
        <v>24.21</v>
      </c>
      <c r="F2153" t="s">
        <v>1831</v>
      </c>
      <c r="G2153" t="s">
        <v>1831</v>
      </c>
      <c r="H2153" t="s">
        <v>5083</v>
      </c>
      <c r="I2153" t="s">
        <v>5084</v>
      </c>
    </row>
    <row r="2154" spans="1:9" x14ac:dyDescent="0.2">
      <c r="A2154" t="s">
        <v>3314</v>
      </c>
      <c r="B2154" t="s">
        <v>3315</v>
      </c>
      <c r="C2154" t="s">
        <v>3316</v>
      </c>
      <c r="D2154" t="s">
        <v>6389</v>
      </c>
      <c r="E2154">
        <v>21.99</v>
      </c>
      <c r="F2154" t="s">
        <v>1831</v>
      </c>
      <c r="G2154" t="s">
        <v>1831</v>
      </c>
      <c r="H2154" t="s">
        <v>5083</v>
      </c>
      <c r="I2154" t="s">
        <v>5084</v>
      </c>
    </row>
    <row r="2155" spans="1:9" x14ac:dyDescent="0.2">
      <c r="A2155" t="s">
        <v>440</v>
      </c>
      <c r="B2155" t="s">
        <v>3317</v>
      </c>
      <c r="C2155" t="s">
        <v>3318</v>
      </c>
      <c r="D2155" t="s">
        <v>6389</v>
      </c>
      <c r="E2155">
        <v>16.760000000000002</v>
      </c>
      <c r="F2155" t="s">
        <v>1831</v>
      </c>
      <c r="G2155" t="s">
        <v>1831</v>
      </c>
      <c r="H2155" t="s">
        <v>5083</v>
      </c>
      <c r="I2155" t="s">
        <v>5084</v>
      </c>
    </row>
    <row r="2156" spans="1:9" x14ac:dyDescent="0.2">
      <c r="A2156" t="s">
        <v>3321</v>
      </c>
      <c r="B2156" t="s">
        <v>3322</v>
      </c>
      <c r="C2156" t="s">
        <v>3323</v>
      </c>
      <c r="D2156" t="s">
        <v>6389</v>
      </c>
      <c r="E2156">
        <v>15.29</v>
      </c>
      <c r="F2156" t="s">
        <v>1831</v>
      </c>
      <c r="G2156" t="s">
        <v>1831</v>
      </c>
      <c r="H2156" t="s">
        <v>5083</v>
      </c>
      <c r="I2156" t="s">
        <v>5084</v>
      </c>
    </row>
    <row r="2157" spans="1:9" x14ac:dyDescent="0.2">
      <c r="A2157" t="s">
        <v>3324</v>
      </c>
      <c r="B2157" t="s">
        <v>3325</v>
      </c>
      <c r="C2157" t="s">
        <v>3320</v>
      </c>
      <c r="D2157" t="s">
        <v>6389</v>
      </c>
      <c r="E2157">
        <v>14.69</v>
      </c>
      <c r="F2157" t="s">
        <v>1831</v>
      </c>
      <c r="G2157" t="s">
        <v>1831</v>
      </c>
      <c r="H2157" t="s">
        <v>5083</v>
      </c>
      <c r="I2157" t="s">
        <v>5084</v>
      </c>
    </row>
    <row r="2158" spans="1:9" x14ac:dyDescent="0.2">
      <c r="A2158" t="s">
        <v>446</v>
      </c>
      <c r="B2158" t="s">
        <v>3326</v>
      </c>
      <c r="C2158" t="s">
        <v>3327</v>
      </c>
      <c r="D2158" t="s">
        <v>6389</v>
      </c>
      <c r="E2158">
        <v>18.16</v>
      </c>
      <c r="F2158" t="s">
        <v>1831</v>
      </c>
      <c r="G2158" t="s">
        <v>1831</v>
      </c>
      <c r="H2158" t="s">
        <v>5083</v>
      </c>
      <c r="I2158" t="s">
        <v>5084</v>
      </c>
    </row>
    <row r="2159" spans="1:9" x14ac:dyDescent="0.2">
      <c r="A2159" t="s">
        <v>3328</v>
      </c>
      <c r="B2159" t="s">
        <v>3326</v>
      </c>
      <c r="C2159" t="s">
        <v>3329</v>
      </c>
      <c r="D2159" t="s">
        <v>6389</v>
      </c>
      <c r="E2159">
        <v>16.760000000000002</v>
      </c>
      <c r="F2159" t="s">
        <v>1831</v>
      </c>
      <c r="G2159" t="s">
        <v>1831</v>
      </c>
      <c r="H2159" t="s">
        <v>5083</v>
      </c>
      <c r="I2159" t="s">
        <v>5084</v>
      </c>
    </row>
    <row r="2160" spans="1:9" x14ac:dyDescent="0.2">
      <c r="A2160" t="s">
        <v>3330</v>
      </c>
      <c r="B2160" t="s">
        <v>3331</v>
      </c>
      <c r="C2160" t="s">
        <v>3332</v>
      </c>
      <c r="D2160" t="s">
        <v>6389</v>
      </c>
      <c r="E2160">
        <v>15.94</v>
      </c>
      <c r="F2160" t="s">
        <v>1831</v>
      </c>
      <c r="G2160" t="s">
        <v>1831</v>
      </c>
      <c r="H2160" t="s">
        <v>5083</v>
      </c>
      <c r="I2160" t="s">
        <v>5084</v>
      </c>
    </row>
    <row r="2161" spans="1:9" x14ac:dyDescent="0.2">
      <c r="A2161" t="s">
        <v>3335</v>
      </c>
      <c r="B2161" t="s">
        <v>3333</v>
      </c>
      <c r="C2161" t="s">
        <v>3336</v>
      </c>
      <c r="D2161" t="s">
        <v>6389</v>
      </c>
      <c r="E2161">
        <v>17.37</v>
      </c>
      <c r="F2161" t="s">
        <v>1831</v>
      </c>
      <c r="G2161" t="s">
        <v>1831</v>
      </c>
      <c r="H2161" t="s">
        <v>5083</v>
      </c>
      <c r="I2161" t="s">
        <v>5084</v>
      </c>
    </row>
    <row r="2162" spans="1:9" x14ac:dyDescent="0.2">
      <c r="A2162" t="s">
        <v>3337</v>
      </c>
      <c r="B2162" t="s">
        <v>3333</v>
      </c>
      <c r="C2162" t="s">
        <v>3338</v>
      </c>
      <c r="D2162" t="s">
        <v>6389</v>
      </c>
      <c r="E2162">
        <v>21.44</v>
      </c>
      <c r="F2162" t="s">
        <v>1831</v>
      </c>
      <c r="G2162" t="s">
        <v>1831</v>
      </c>
      <c r="H2162" t="s">
        <v>5083</v>
      </c>
      <c r="I2162" t="s">
        <v>5084</v>
      </c>
    </row>
    <row r="2163" spans="1:9" x14ac:dyDescent="0.2">
      <c r="A2163" t="s">
        <v>3339</v>
      </c>
      <c r="B2163" t="s">
        <v>3340</v>
      </c>
      <c r="C2163" t="s">
        <v>3341</v>
      </c>
      <c r="D2163" t="s">
        <v>6389</v>
      </c>
      <c r="E2163">
        <v>17.62</v>
      </c>
      <c r="F2163" t="s">
        <v>1831</v>
      </c>
      <c r="G2163" t="s">
        <v>1831</v>
      </c>
      <c r="H2163" t="s">
        <v>5083</v>
      </c>
      <c r="I2163" t="s">
        <v>5084</v>
      </c>
    </row>
    <row r="2164" spans="1:9" x14ac:dyDescent="0.2">
      <c r="A2164" t="s">
        <v>3342</v>
      </c>
      <c r="B2164" t="s">
        <v>3333</v>
      </c>
      <c r="C2164" t="s">
        <v>3343</v>
      </c>
      <c r="D2164" t="s">
        <v>6389</v>
      </c>
      <c r="E2164">
        <v>21.44</v>
      </c>
      <c r="F2164" t="s">
        <v>1831</v>
      </c>
      <c r="G2164" t="s">
        <v>1831</v>
      </c>
      <c r="H2164" t="s">
        <v>5083</v>
      </c>
      <c r="I2164" t="s">
        <v>5084</v>
      </c>
    </row>
    <row r="2165" spans="1:9" x14ac:dyDescent="0.2">
      <c r="A2165" t="s">
        <v>1004</v>
      </c>
      <c r="B2165" t="s">
        <v>3344</v>
      </c>
      <c r="C2165" t="s">
        <v>3345</v>
      </c>
      <c r="D2165" t="s">
        <v>6389</v>
      </c>
      <c r="E2165">
        <v>24.48</v>
      </c>
      <c r="F2165" t="s">
        <v>1831</v>
      </c>
      <c r="G2165" t="s">
        <v>1831</v>
      </c>
      <c r="H2165" t="s">
        <v>5083</v>
      </c>
      <c r="I2165" t="s">
        <v>5084</v>
      </c>
    </row>
    <row r="2166" spans="1:9" x14ac:dyDescent="0.2">
      <c r="A2166" t="s">
        <v>3346</v>
      </c>
      <c r="B2166" t="s">
        <v>3344</v>
      </c>
      <c r="C2166" t="s">
        <v>3347</v>
      </c>
      <c r="D2166" t="s">
        <v>6389</v>
      </c>
      <c r="E2166">
        <v>22.32</v>
      </c>
      <c r="F2166" t="s">
        <v>1831</v>
      </c>
      <c r="G2166" t="s">
        <v>1831</v>
      </c>
      <c r="H2166" t="s">
        <v>5083</v>
      </c>
      <c r="I2166" t="s">
        <v>5084</v>
      </c>
    </row>
    <row r="2167" spans="1:9" x14ac:dyDescent="0.2">
      <c r="A2167" t="s">
        <v>1077</v>
      </c>
      <c r="B2167" t="s">
        <v>3344</v>
      </c>
      <c r="C2167" t="s">
        <v>1894</v>
      </c>
      <c r="D2167" t="s">
        <v>6389</v>
      </c>
      <c r="E2167">
        <v>24.48</v>
      </c>
      <c r="F2167" t="s">
        <v>1831</v>
      </c>
      <c r="G2167" t="s">
        <v>1831</v>
      </c>
      <c r="H2167" t="s">
        <v>5083</v>
      </c>
      <c r="I2167" t="s">
        <v>5084</v>
      </c>
    </row>
    <row r="2168" spans="1:9" x14ac:dyDescent="0.2">
      <c r="A2168" t="s">
        <v>4866</v>
      </c>
      <c r="B2168" t="s">
        <v>3344</v>
      </c>
      <c r="C2168" t="s">
        <v>4869</v>
      </c>
      <c r="D2168" t="s">
        <v>6389</v>
      </c>
      <c r="E2168">
        <v>22.32</v>
      </c>
      <c r="F2168" t="s">
        <v>1831</v>
      </c>
      <c r="G2168" t="s">
        <v>1831</v>
      </c>
      <c r="H2168" t="s">
        <v>5083</v>
      </c>
      <c r="I2168" t="s">
        <v>5084</v>
      </c>
    </row>
    <row r="2169" spans="1:9" x14ac:dyDescent="0.2">
      <c r="A2169" t="s">
        <v>1005</v>
      </c>
      <c r="B2169" t="s">
        <v>3348</v>
      </c>
      <c r="C2169" t="s">
        <v>3349</v>
      </c>
      <c r="D2169" t="s">
        <v>6389</v>
      </c>
      <c r="E2169">
        <v>27.92</v>
      </c>
      <c r="F2169" t="s">
        <v>1831</v>
      </c>
      <c r="G2169" t="s">
        <v>1831</v>
      </c>
      <c r="H2169" t="s">
        <v>5083</v>
      </c>
      <c r="I2169" t="s">
        <v>5084</v>
      </c>
    </row>
    <row r="2170" spans="1:9" x14ac:dyDescent="0.2">
      <c r="A2170" t="s">
        <v>3350</v>
      </c>
      <c r="B2170" t="s">
        <v>3351</v>
      </c>
      <c r="C2170" t="s">
        <v>3349</v>
      </c>
      <c r="D2170" t="s">
        <v>6389</v>
      </c>
      <c r="E2170">
        <v>25.29</v>
      </c>
      <c r="F2170" t="s">
        <v>1831</v>
      </c>
      <c r="G2170" t="s">
        <v>1831</v>
      </c>
      <c r="H2170" t="s">
        <v>5083</v>
      </c>
      <c r="I2170" t="s">
        <v>5084</v>
      </c>
    </row>
    <row r="2171" spans="1:9" x14ac:dyDescent="0.2">
      <c r="A2171" t="s">
        <v>1078</v>
      </c>
      <c r="B2171" t="s">
        <v>3352</v>
      </c>
      <c r="C2171" t="s">
        <v>3353</v>
      </c>
      <c r="D2171" t="s">
        <v>6389</v>
      </c>
      <c r="E2171">
        <v>27.92</v>
      </c>
      <c r="F2171" t="s">
        <v>1831</v>
      </c>
      <c r="G2171" t="s">
        <v>1831</v>
      </c>
      <c r="H2171" t="s">
        <v>5083</v>
      </c>
      <c r="I2171" t="s">
        <v>5084</v>
      </c>
    </row>
    <row r="2172" spans="1:9" x14ac:dyDescent="0.2">
      <c r="A2172" t="s">
        <v>3354</v>
      </c>
      <c r="B2172" t="s">
        <v>3355</v>
      </c>
      <c r="C2172" t="s">
        <v>3356</v>
      </c>
      <c r="D2172" t="s">
        <v>6389</v>
      </c>
      <c r="E2172">
        <v>25.29</v>
      </c>
      <c r="F2172" t="s">
        <v>1831</v>
      </c>
      <c r="G2172" t="s">
        <v>1831</v>
      </c>
      <c r="H2172" t="s">
        <v>5083</v>
      </c>
      <c r="I2172" t="s">
        <v>5084</v>
      </c>
    </row>
    <row r="2173" spans="1:9" x14ac:dyDescent="0.2">
      <c r="A2173" t="s">
        <v>3357</v>
      </c>
      <c r="B2173" t="s">
        <v>3358</v>
      </c>
      <c r="C2173" t="s">
        <v>3359</v>
      </c>
      <c r="D2173" t="s">
        <v>6389</v>
      </c>
      <c r="E2173">
        <v>30.91</v>
      </c>
      <c r="F2173" t="s">
        <v>1831</v>
      </c>
      <c r="G2173" t="s">
        <v>1831</v>
      </c>
      <c r="H2173" t="s">
        <v>5083</v>
      </c>
      <c r="I2173" t="s">
        <v>5084</v>
      </c>
    </row>
    <row r="2174" spans="1:9" x14ac:dyDescent="0.2">
      <c r="A2174" t="s">
        <v>3361</v>
      </c>
      <c r="B2174" t="s">
        <v>3362</v>
      </c>
      <c r="C2174" t="s">
        <v>3363</v>
      </c>
      <c r="D2174" t="s">
        <v>6389</v>
      </c>
      <c r="E2174">
        <v>34.4</v>
      </c>
      <c r="F2174" t="s">
        <v>1831</v>
      </c>
      <c r="G2174" t="s">
        <v>1831</v>
      </c>
      <c r="H2174" t="s">
        <v>5083</v>
      </c>
      <c r="I2174" t="s">
        <v>5084</v>
      </c>
    </row>
    <row r="2175" spans="1:9" x14ac:dyDescent="0.2">
      <c r="A2175" t="s">
        <v>3365</v>
      </c>
      <c r="B2175" t="s">
        <v>3366</v>
      </c>
      <c r="C2175" t="s">
        <v>3367</v>
      </c>
      <c r="D2175" t="s">
        <v>6389</v>
      </c>
      <c r="E2175">
        <v>34.65</v>
      </c>
      <c r="F2175" t="s">
        <v>1831</v>
      </c>
      <c r="G2175" t="s">
        <v>1831</v>
      </c>
      <c r="H2175" t="s">
        <v>5083</v>
      </c>
      <c r="I2175" t="s">
        <v>5084</v>
      </c>
    </row>
    <row r="2176" spans="1:9" x14ac:dyDescent="0.2">
      <c r="A2176" t="s">
        <v>3368</v>
      </c>
      <c r="B2176" t="s">
        <v>3369</v>
      </c>
      <c r="C2176" t="s">
        <v>3370</v>
      </c>
      <c r="D2176" t="s">
        <v>6389</v>
      </c>
      <c r="E2176">
        <v>17.23</v>
      </c>
      <c r="F2176" t="s">
        <v>1831</v>
      </c>
      <c r="G2176" t="s">
        <v>1831</v>
      </c>
      <c r="H2176" t="s">
        <v>5083</v>
      </c>
      <c r="I2176" t="s">
        <v>5084</v>
      </c>
    </row>
    <row r="2177" spans="1:9" x14ac:dyDescent="0.2">
      <c r="A2177" t="s">
        <v>3371</v>
      </c>
      <c r="B2177" t="s">
        <v>3369</v>
      </c>
      <c r="C2177" t="s">
        <v>3372</v>
      </c>
      <c r="D2177" t="s">
        <v>6389</v>
      </c>
      <c r="E2177">
        <v>20.34</v>
      </c>
      <c r="F2177" t="s">
        <v>1831</v>
      </c>
      <c r="G2177" t="s">
        <v>1831</v>
      </c>
      <c r="H2177" t="s">
        <v>5083</v>
      </c>
      <c r="I2177" t="s">
        <v>5084</v>
      </c>
    </row>
    <row r="2178" spans="1:9" x14ac:dyDescent="0.2">
      <c r="A2178" t="s">
        <v>3373</v>
      </c>
      <c r="B2178" t="s">
        <v>3369</v>
      </c>
      <c r="C2178" t="s">
        <v>3374</v>
      </c>
      <c r="D2178" t="s">
        <v>6389</v>
      </c>
      <c r="E2178">
        <v>17.48</v>
      </c>
      <c r="F2178" t="s">
        <v>1831</v>
      </c>
      <c r="G2178" t="s">
        <v>1831</v>
      </c>
      <c r="H2178" t="s">
        <v>5083</v>
      </c>
      <c r="I2178" t="s">
        <v>5084</v>
      </c>
    </row>
    <row r="2179" spans="1:9" x14ac:dyDescent="0.2">
      <c r="A2179" t="s">
        <v>5104</v>
      </c>
      <c r="B2179" t="s">
        <v>3369</v>
      </c>
      <c r="C2179" t="s">
        <v>5105</v>
      </c>
      <c r="D2179" t="s">
        <v>6389</v>
      </c>
      <c r="E2179">
        <v>20.34</v>
      </c>
      <c r="F2179" t="s">
        <v>1831</v>
      </c>
      <c r="G2179" t="s">
        <v>1831</v>
      </c>
      <c r="H2179" t="s">
        <v>5083</v>
      </c>
      <c r="I2179" t="s">
        <v>5084</v>
      </c>
    </row>
    <row r="2180" spans="1:9" x14ac:dyDescent="0.2">
      <c r="A2180" t="s">
        <v>3375</v>
      </c>
      <c r="B2180" t="s">
        <v>3369</v>
      </c>
      <c r="C2180" t="s">
        <v>3336</v>
      </c>
      <c r="D2180" t="s">
        <v>6389</v>
      </c>
      <c r="E2180">
        <v>17.23</v>
      </c>
      <c r="F2180" t="s">
        <v>1831</v>
      </c>
      <c r="G2180" t="s">
        <v>1831</v>
      </c>
      <c r="H2180" t="s">
        <v>5083</v>
      </c>
      <c r="I2180" t="s">
        <v>5084</v>
      </c>
    </row>
    <row r="2181" spans="1:9" x14ac:dyDescent="0.2">
      <c r="A2181" t="s">
        <v>3376</v>
      </c>
      <c r="B2181" t="s">
        <v>3369</v>
      </c>
      <c r="C2181" t="s">
        <v>3338</v>
      </c>
      <c r="D2181" t="s">
        <v>6389</v>
      </c>
      <c r="E2181">
        <v>20.34</v>
      </c>
      <c r="F2181" t="s">
        <v>1831</v>
      </c>
      <c r="G2181" t="s">
        <v>1831</v>
      </c>
      <c r="H2181" t="s">
        <v>5083</v>
      </c>
      <c r="I2181" t="s">
        <v>5084</v>
      </c>
    </row>
    <row r="2182" spans="1:9" x14ac:dyDescent="0.2">
      <c r="A2182" t="s">
        <v>3377</v>
      </c>
      <c r="B2182" t="s">
        <v>3378</v>
      </c>
      <c r="C2182" t="s">
        <v>3379</v>
      </c>
      <c r="D2182" t="s">
        <v>6389</v>
      </c>
      <c r="E2182">
        <v>20.59</v>
      </c>
      <c r="F2182" t="s">
        <v>1831</v>
      </c>
      <c r="G2182" t="s">
        <v>1831</v>
      </c>
      <c r="H2182" t="s">
        <v>5083</v>
      </c>
      <c r="I2182" t="s">
        <v>5084</v>
      </c>
    </row>
    <row r="2183" spans="1:9" x14ac:dyDescent="0.2">
      <c r="A2183" t="s">
        <v>3380</v>
      </c>
      <c r="B2183" t="s">
        <v>3369</v>
      </c>
      <c r="C2183" t="s">
        <v>3381</v>
      </c>
      <c r="D2183" t="s">
        <v>6389</v>
      </c>
      <c r="E2183">
        <v>17.48</v>
      </c>
      <c r="F2183" t="s">
        <v>1831</v>
      </c>
      <c r="G2183" t="s">
        <v>1831</v>
      </c>
      <c r="H2183" t="s">
        <v>5083</v>
      </c>
      <c r="I2183" t="s">
        <v>5084</v>
      </c>
    </row>
    <row r="2184" spans="1:9" x14ac:dyDescent="0.2">
      <c r="A2184" t="s">
        <v>3382</v>
      </c>
      <c r="B2184" t="s">
        <v>3369</v>
      </c>
      <c r="C2184" t="s">
        <v>3383</v>
      </c>
      <c r="D2184" t="s">
        <v>6389</v>
      </c>
      <c r="E2184">
        <v>20.34</v>
      </c>
      <c r="F2184" t="s">
        <v>1831</v>
      </c>
      <c r="G2184" t="s">
        <v>1831</v>
      </c>
      <c r="H2184" t="s">
        <v>5083</v>
      </c>
      <c r="I2184" t="s">
        <v>5084</v>
      </c>
    </row>
    <row r="2185" spans="1:9" x14ac:dyDescent="0.2">
      <c r="A2185" t="s">
        <v>3384</v>
      </c>
      <c r="B2185" t="s">
        <v>3385</v>
      </c>
      <c r="C2185" t="s">
        <v>3386</v>
      </c>
      <c r="D2185" t="s">
        <v>6389</v>
      </c>
      <c r="E2185">
        <v>20.59</v>
      </c>
      <c r="F2185" t="s">
        <v>1831</v>
      </c>
      <c r="G2185" t="s">
        <v>1831</v>
      </c>
      <c r="H2185" t="s">
        <v>5083</v>
      </c>
      <c r="I2185" t="s">
        <v>5084</v>
      </c>
    </row>
    <row r="2186" spans="1:9" x14ac:dyDescent="0.2">
      <c r="A2186" t="s">
        <v>3387</v>
      </c>
      <c r="B2186" t="s">
        <v>3388</v>
      </c>
      <c r="C2186" t="s">
        <v>3389</v>
      </c>
      <c r="D2186" t="s">
        <v>6389</v>
      </c>
      <c r="E2186">
        <v>26.57</v>
      </c>
      <c r="F2186" t="s">
        <v>1831</v>
      </c>
      <c r="G2186" t="s">
        <v>1831</v>
      </c>
      <c r="H2186" t="s">
        <v>5083</v>
      </c>
      <c r="I2186" t="s">
        <v>5084</v>
      </c>
    </row>
    <row r="2187" spans="1:9" x14ac:dyDescent="0.2">
      <c r="A2187" t="s">
        <v>3390</v>
      </c>
      <c r="B2187" t="s">
        <v>3388</v>
      </c>
      <c r="C2187" t="s">
        <v>3391</v>
      </c>
      <c r="D2187" t="s">
        <v>6389</v>
      </c>
      <c r="E2187">
        <v>26.82</v>
      </c>
      <c r="F2187" t="s">
        <v>1831</v>
      </c>
      <c r="G2187" t="s">
        <v>1831</v>
      </c>
      <c r="H2187" t="s">
        <v>5083</v>
      </c>
      <c r="I2187" t="s">
        <v>5084</v>
      </c>
    </row>
    <row r="2188" spans="1:9" x14ac:dyDescent="0.2">
      <c r="A2188" t="s">
        <v>3392</v>
      </c>
      <c r="B2188" t="s">
        <v>3388</v>
      </c>
      <c r="C2188" t="s">
        <v>3393</v>
      </c>
      <c r="D2188" t="s">
        <v>6389</v>
      </c>
      <c r="E2188">
        <v>26.57</v>
      </c>
      <c r="F2188" t="s">
        <v>1831</v>
      </c>
      <c r="G2188" t="s">
        <v>1831</v>
      </c>
      <c r="H2188" t="s">
        <v>5083</v>
      </c>
      <c r="I2188" t="s">
        <v>5084</v>
      </c>
    </row>
    <row r="2189" spans="1:9" x14ac:dyDescent="0.2">
      <c r="A2189" t="s">
        <v>3394</v>
      </c>
      <c r="B2189" t="s">
        <v>3395</v>
      </c>
      <c r="C2189" t="s">
        <v>3396</v>
      </c>
      <c r="D2189" t="s">
        <v>6389</v>
      </c>
      <c r="E2189">
        <v>26.57</v>
      </c>
      <c r="F2189" t="s">
        <v>1831</v>
      </c>
      <c r="G2189" t="s">
        <v>1831</v>
      </c>
      <c r="H2189" t="s">
        <v>5083</v>
      </c>
      <c r="I2189" t="s">
        <v>5084</v>
      </c>
    </row>
    <row r="2190" spans="1:9" x14ac:dyDescent="0.2">
      <c r="A2190" t="s">
        <v>3397</v>
      </c>
      <c r="B2190" t="s">
        <v>3398</v>
      </c>
      <c r="C2190" t="s">
        <v>3399</v>
      </c>
      <c r="D2190" t="s">
        <v>6389</v>
      </c>
      <c r="E2190">
        <v>26.82</v>
      </c>
      <c r="F2190" t="s">
        <v>1831</v>
      </c>
      <c r="G2190" t="s">
        <v>1831</v>
      </c>
      <c r="H2190" t="s">
        <v>5083</v>
      </c>
      <c r="I2190" t="s">
        <v>5084</v>
      </c>
    </row>
    <row r="2191" spans="1:9" x14ac:dyDescent="0.2">
      <c r="A2191" t="s">
        <v>3400</v>
      </c>
      <c r="B2191" t="s">
        <v>3388</v>
      </c>
      <c r="C2191" t="s">
        <v>3343</v>
      </c>
      <c r="D2191" t="s">
        <v>6389</v>
      </c>
      <c r="E2191">
        <v>30.95</v>
      </c>
      <c r="F2191" t="s">
        <v>1831</v>
      </c>
      <c r="G2191" t="s">
        <v>1831</v>
      </c>
      <c r="H2191" t="s">
        <v>5083</v>
      </c>
      <c r="I2191" t="s">
        <v>5084</v>
      </c>
    </row>
    <row r="2192" spans="1:9" x14ac:dyDescent="0.2">
      <c r="A2192" t="s">
        <v>3402</v>
      </c>
      <c r="B2192" t="s">
        <v>3401</v>
      </c>
      <c r="C2192" t="s">
        <v>3403</v>
      </c>
      <c r="D2192" t="s">
        <v>6389</v>
      </c>
      <c r="E2192">
        <v>29.34</v>
      </c>
      <c r="F2192" t="s">
        <v>1831</v>
      </c>
      <c r="G2192" t="s">
        <v>1831</v>
      </c>
      <c r="H2192" t="s">
        <v>5083</v>
      </c>
      <c r="I2192" t="s">
        <v>5084</v>
      </c>
    </row>
    <row r="2193" spans="1:9" x14ac:dyDescent="0.2">
      <c r="A2193" t="s">
        <v>4572</v>
      </c>
      <c r="B2193" t="s">
        <v>4573</v>
      </c>
      <c r="C2193" t="s">
        <v>3407</v>
      </c>
      <c r="D2193" t="s">
        <v>6389</v>
      </c>
      <c r="E2193">
        <v>47.55</v>
      </c>
      <c r="F2193" t="s">
        <v>1831</v>
      </c>
      <c r="G2193" t="s">
        <v>1831</v>
      </c>
      <c r="H2193" t="s">
        <v>5083</v>
      </c>
      <c r="I2193" t="s">
        <v>5084</v>
      </c>
    </row>
    <row r="2194" spans="1:9" x14ac:dyDescent="0.2">
      <c r="A2194" t="s">
        <v>3405</v>
      </c>
      <c r="B2194" t="s">
        <v>3406</v>
      </c>
      <c r="C2194" t="s">
        <v>3407</v>
      </c>
      <c r="D2194" t="s">
        <v>6389</v>
      </c>
      <c r="E2194">
        <v>47.77</v>
      </c>
      <c r="F2194" t="s">
        <v>1831</v>
      </c>
      <c r="G2194" t="s">
        <v>1831</v>
      </c>
      <c r="H2194" t="s">
        <v>5083</v>
      </c>
      <c r="I2194" t="s">
        <v>5084</v>
      </c>
    </row>
    <row r="2195" spans="1:9" x14ac:dyDescent="0.2">
      <c r="A2195" t="s">
        <v>3408</v>
      </c>
      <c r="B2195" t="s">
        <v>3409</v>
      </c>
      <c r="C2195" t="s">
        <v>1831</v>
      </c>
      <c r="D2195" t="s">
        <v>6389</v>
      </c>
      <c r="E2195">
        <v>47.77</v>
      </c>
      <c r="F2195" t="s">
        <v>1831</v>
      </c>
      <c r="G2195" t="s">
        <v>1831</v>
      </c>
      <c r="H2195" t="s">
        <v>5083</v>
      </c>
      <c r="I2195" t="s">
        <v>5084</v>
      </c>
    </row>
    <row r="2196" spans="1:9" x14ac:dyDescent="0.2">
      <c r="A2196" t="s">
        <v>3412</v>
      </c>
      <c r="B2196" t="s">
        <v>3413</v>
      </c>
      <c r="C2196" t="s">
        <v>3414</v>
      </c>
      <c r="D2196" t="s">
        <v>6389</v>
      </c>
      <c r="E2196">
        <v>48.02</v>
      </c>
      <c r="F2196" t="s">
        <v>1831</v>
      </c>
      <c r="G2196" t="s">
        <v>1831</v>
      </c>
      <c r="H2196" t="s">
        <v>5083</v>
      </c>
      <c r="I2196" t="s">
        <v>5084</v>
      </c>
    </row>
    <row r="2197" spans="1:9" x14ac:dyDescent="0.2">
      <c r="A2197" t="s">
        <v>3417</v>
      </c>
      <c r="B2197" t="s">
        <v>3418</v>
      </c>
      <c r="C2197" t="s">
        <v>1831</v>
      </c>
      <c r="D2197" t="s">
        <v>6389</v>
      </c>
      <c r="E2197">
        <v>47.77</v>
      </c>
      <c r="F2197" t="s">
        <v>1831</v>
      </c>
      <c r="G2197" t="s">
        <v>1831</v>
      </c>
      <c r="H2197" t="s">
        <v>5083</v>
      </c>
      <c r="I2197" t="s">
        <v>5084</v>
      </c>
    </row>
    <row r="2198" spans="1:9" x14ac:dyDescent="0.2">
      <c r="A2198" t="s">
        <v>3419</v>
      </c>
      <c r="B2198" t="s">
        <v>3418</v>
      </c>
      <c r="C2198" t="s">
        <v>3414</v>
      </c>
      <c r="D2198" t="s">
        <v>6389</v>
      </c>
      <c r="E2198">
        <v>48.02</v>
      </c>
      <c r="F2198" t="s">
        <v>1831</v>
      </c>
      <c r="G2198" t="s">
        <v>1831</v>
      </c>
      <c r="H2198" t="s">
        <v>5083</v>
      </c>
      <c r="I2198" t="s">
        <v>5084</v>
      </c>
    </row>
    <row r="2199" spans="1:9" x14ac:dyDescent="0.2">
      <c r="A2199" t="s">
        <v>3421</v>
      </c>
      <c r="B2199" t="s">
        <v>3420</v>
      </c>
      <c r="C2199" t="s">
        <v>3422</v>
      </c>
      <c r="D2199" t="s">
        <v>6389</v>
      </c>
      <c r="E2199">
        <v>27.72</v>
      </c>
      <c r="F2199" t="s">
        <v>1831</v>
      </c>
      <c r="G2199" t="s">
        <v>1831</v>
      </c>
      <c r="H2199" t="s">
        <v>5083</v>
      </c>
      <c r="I2199" t="s">
        <v>5084</v>
      </c>
    </row>
    <row r="2200" spans="1:9" x14ac:dyDescent="0.2">
      <c r="A2200" t="s">
        <v>3423</v>
      </c>
      <c r="B2200" t="s">
        <v>3420</v>
      </c>
      <c r="C2200" t="s">
        <v>3399</v>
      </c>
      <c r="D2200" t="s">
        <v>6389</v>
      </c>
      <c r="E2200">
        <v>27.97</v>
      </c>
      <c r="F2200" t="s">
        <v>1831</v>
      </c>
      <c r="G2200" t="s">
        <v>1831</v>
      </c>
      <c r="H2200" t="s">
        <v>5083</v>
      </c>
      <c r="I2200" t="s">
        <v>5084</v>
      </c>
    </row>
    <row r="2201" spans="1:9" x14ac:dyDescent="0.2">
      <c r="A2201" t="s">
        <v>3424</v>
      </c>
      <c r="B2201" t="s">
        <v>3420</v>
      </c>
      <c r="C2201" t="s">
        <v>3343</v>
      </c>
      <c r="D2201" t="s">
        <v>6389</v>
      </c>
      <c r="E2201">
        <v>29.54</v>
      </c>
      <c r="F2201" t="s">
        <v>1831</v>
      </c>
      <c r="G2201" t="s">
        <v>1831</v>
      </c>
      <c r="H2201" t="s">
        <v>5083</v>
      </c>
      <c r="I2201" t="s">
        <v>5084</v>
      </c>
    </row>
    <row r="2202" spans="1:9" x14ac:dyDescent="0.2">
      <c r="A2202" t="s">
        <v>3425</v>
      </c>
      <c r="B2202" t="s">
        <v>3426</v>
      </c>
      <c r="C2202" t="s">
        <v>3370</v>
      </c>
      <c r="D2202" t="s">
        <v>6389</v>
      </c>
      <c r="E2202">
        <v>21.68</v>
      </c>
      <c r="F2202" t="s">
        <v>1831</v>
      </c>
      <c r="G2202" t="s">
        <v>1831</v>
      </c>
      <c r="H2202" t="s">
        <v>5083</v>
      </c>
      <c r="I2202" t="s">
        <v>5084</v>
      </c>
    </row>
    <row r="2203" spans="1:9" x14ac:dyDescent="0.2">
      <c r="A2203" t="s">
        <v>3427</v>
      </c>
      <c r="B2203" t="s">
        <v>3426</v>
      </c>
      <c r="C2203" t="s">
        <v>3428</v>
      </c>
      <c r="D2203" t="s">
        <v>6389</v>
      </c>
      <c r="E2203">
        <v>25.68</v>
      </c>
      <c r="F2203" t="s">
        <v>1831</v>
      </c>
      <c r="G2203" t="s">
        <v>1831</v>
      </c>
      <c r="H2203" t="s">
        <v>5083</v>
      </c>
      <c r="I2203" t="s">
        <v>5084</v>
      </c>
    </row>
    <row r="2204" spans="1:9" x14ac:dyDescent="0.2">
      <c r="A2204" t="s">
        <v>4897</v>
      </c>
      <c r="B2204" t="s">
        <v>3426</v>
      </c>
      <c r="C2204" t="s">
        <v>3589</v>
      </c>
      <c r="D2204" t="s">
        <v>6389</v>
      </c>
      <c r="E2204">
        <v>21.93</v>
      </c>
      <c r="F2204" t="s">
        <v>1831</v>
      </c>
      <c r="G2204" t="s">
        <v>1831</v>
      </c>
      <c r="H2204" t="s">
        <v>5083</v>
      </c>
      <c r="I2204" t="s">
        <v>5084</v>
      </c>
    </row>
    <row r="2205" spans="1:9" x14ac:dyDescent="0.2">
      <c r="A2205" t="s">
        <v>3429</v>
      </c>
      <c r="B2205" t="s">
        <v>3426</v>
      </c>
      <c r="C2205" t="s">
        <v>3336</v>
      </c>
      <c r="D2205" t="s">
        <v>6389</v>
      </c>
      <c r="E2205">
        <v>21.68</v>
      </c>
      <c r="F2205" t="s">
        <v>1831</v>
      </c>
      <c r="G2205" t="s">
        <v>1831</v>
      </c>
      <c r="H2205" t="s">
        <v>5083</v>
      </c>
      <c r="I2205" t="s">
        <v>5084</v>
      </c>
    </row>
    <row r="2206" spans="1:9" x14ac:dyDescent="0.2">
      <c r="A2206" t="s">
        <v>3430</v>
      </c>
      <c r="B2206" t="s">
        <v>3426</v>
      </c>
      <c r="C2206" t="s">
        <v>3338</v>
      </c>
      <c r="D2206" t="s">
        <v>6389</v>
      </c>
      <c r="E2206">
        <v>25.68</v>
      </c>
      <c r="F2206" t="s">
        <v>1831</v>
      </c>
      <c r="G2206" t="s">
        <v>1831</v>
      </c>
      <c r="H2206" t="s">
        <v>5083</v>
      </c>
      <c r="I2206" t="s">
        <v>5084</v>
      </c>
    </row>
    <row r="2207" spans="1:9" x14ac:dyDescent="0.2">
      <c r="A2207" t="s">
        <v>3431</v>
      </c>
      <c r="B2207" t="s">
        <v>3432</v>
      </c>
      <c r="C2207" t="s">
        <v>3433</v>
      </c>
      <c r="D2207" t="s">
        <v>6389</v>
      </c>
      <c r="E2207">
        <v>25.93</v>
      </c>
      <c r="F2207" t="s">
        <v>1831</v>
      </c>
      <c r="G2207" t="s">
        <v>1831</v>
      </c>
      <c r="H2207" t="s">
        <v>5083</v>
      </c>
      <c r="I2207" t="s">
        <v>5084</v>
      </c>
    </row>
    <row r="2208" spans="1:9" x14ac:dyDescent="0.2">
      <c r="A2208" t="s">
        <v>3434</v>
      </c>
      <c r="B2208" t="s">
        <v>3426</v>
      </c>
      <c r="C2208" t="s">
        <v>3435</v>
      </c>
      <c r="D2208" t="s">
        <v>6389</v>
      </c>
      <c r="E2208">
        <v>21.93</v>
      </c>
      <c r="F2208" t="s">
        <v>1831</v>
      </c>
      <c r="G2208" t="s">
        <v>1831</v>
      </c>
      <c r="H2208" t="s">
        <v>5083</v>
      </c>
      <c r="I2208" t="s">
        <v>5084</v>
      </c>
    </row>
    <row r="2209" spans="1:9" x14ac:dyDescent="0.2">
      <c r="A2209" t="s">
        <v>3436</v>
      </c>
      <c r="B2209" t="s">
        <v>3426</v>
      </c>
      <c r="C2209" t="s">
        <v>3437</v>
      </c>
      <c r="D2209" t="s">
        <v>6389</v>
      </c>
      <c r="E2209">
        <v>25.68</v>
      </c>
      <c r="F2209" t="s">
        <v>1831</v>
      </c>
      <c r="G2209" t="s">
        <v>1831</v>
      </c>
      <c r="H2209" t="s">
        <v>5083</v>
      </c>
      <c r="I2209" t="s">
        <v>5084</v>
      </c>
    </row>
    <row r="2210" spans="1:9" x14ac:dyDescent="0.2">
      <c r="A2210" t="s">
        <v>3438</v>
      </c>
      <c r="B2210" t="s">
        <v>3426</v>
      </c>
      <c r="C2210" t="s">
        <v>3439</v>
      </c>
      <c r="D2210" t="s">
        <v>6389</v>
      </c>
      <c r="E2210">
        <v>25.93</v>
      </c>
      <c r="F2210" t="s">
        <v>1831</v>
      </c>
      <c r="G2210" t="s">
        <v>1831</v>
      </c>
      <c r="H2210" t="s">
        <v>5083</v>
      </c>
      <c r="I2210" t="s">
        <v>5084</v>
      </c>
    </row>
    <row r="2211" spans="1:9" x14ac:dyDescent="0.2">
      <c r="A2211" t="s">
        <v>3440</v>
      </c>
      <c r="B2211" t="s">
        <v>3441</v>
      </c>
      <c r="C2211" t="s">
        <v>3389</v>
      </c>
      <c r="D2211" t="s">
        <v>6389</v>
      </c>
      <c r="E2211">
        <v>29.09</v>
      </c>
      <c r="F2211" t="s">
        <v>1831</v>
      </c>
      <c r="G2211" t="s">
        <v>1831</v>
      </c>
      <c r="H2211" t="s">
        <v>5083</v>
      </c>
      <c r="I2211" t="s">
        <v>5084</v>
      </c>
    </row>
    <row r="2212" spans="1:9" x14ac:dyDescent="0.2">
      <c r="A2212" t="s">
        <v>3442</v>
      </c>
      <c r="B2212" t="s">
        <v>3441</v>
      </c>
      <c r="C2212" t="s">
        <v>3391</v>
      </c>
      <c r="D2212" t="s">
        <v>6389</v>
      </c>
      <c r="E2212">
        <v>29.34</v>
      </c>
      <c r="F2212" t="s">
        <v>1831</v>
      </c>
      <c r="G2212" t="s">
        <v>1831</v>
      </c>
      <c r="H2212" t="s">
        <v>5083</v>
      </c>
      <c r="I2212" t="s">
        <v>5084</v>
      </c>
    </row>
    <row r="2213" spans="1:9" x14ac:dyDescent="0.2">
      <c r="A2213" t="s">
        <v>3443</v>
      </c>
      <c r="B2213" t="s">
        <v>3441</v>
      </c>
      <c r="C2213" t="s">
        <v>3422</v>
      </c>
      <c r="D2213" t="s">
        <v>6389</v>
      </c>
      <c r="E2213">
        <v>29.09</v>
      </c>
      <c r="F2213" t="s">
        <v>1831</v>
      </c>
      <c r="G2213" t="s">
        <v>1831</v>
      </c>
      <c r="H2213" t="s">
        <v>5083</v>
      </c>
      <c r="I2213" t="s">
        <v>5084</v>
      </c>
    </row>
    <row r="2214" spans="1:9" x14ac:dyDescent="0.2">
      <c r="A2214" t="s">
        <v>3444</v>
      </c>
      <c r="B2214" t="s">
        <v>3441</v>
      </c>
      <c r="C2214" t="s">
        <v>3399</v>
      </c>
      <c r="D2214" t="s">
        <v>6389</v>
      </c>
      <c r="E2214">
        <v>29.34</v>
      </c>
      <c r="F2214" t="s">
        <v>1831</v>
      </c>
      <c r="G2214" t="s">
        <v>1831</v>
      </c>
      <c r="H2214" t="s">
        <v>5083</v>
      </c>
      <c r="I2214" t="s">
        <v>5084</v>
      </c>
    </row>
    <row r="2215" spans="1:9" x14ac:dyDescent="0.2">
      <c r="A2215" t="s">
        <v>3445</v>
      </c>
      <c r="B2215" t="s">
        <v>3441</v>
      </c>
      <c r="C2215" t="s">
        <v>3343</v>
      </c>
      <c r="D2215" t="s">
        <v>6389</v>
      </c>
      <c r="E2215">
        <v>33.020000000000003</v>
      </c>
      <c r="F2215" t="s">
        <v>1831</v>
      </c>
      <c r="G2215" t="s">
        <v>1831</v>
      </c>
      <c r="H2215" t="s">
        <v>5083</v>
      </c>
      <c r="I2215" t="s">
        <v>5084</v>
      </c>
    </row>
    <row r="2216" spans="1:9" x14ac:dyDescent="0.2">
      <c r="A2216" t="s">
        <v>4594</v>
      </c>
      <c r="B2216" t="s">
        <v>3441</v>
      </c>
      <c r="C2216" t="s">
        <v>4595</v>
      </c>
      <c r="D2216" t="s">
        <v>6389</v>
      </c>
      <c r="E2216">
        <v>33.270000000000003</v>
      </c>
      <c r="F2216" t="s">
        <v>1831</v>
      </c>
      <c r="G2216" t="s">
        <v>1831</v>
      </c>
      <c r="H2216" t="s">
        <v>5083</v>
      </c>
      <c r="I2216" t="s">
        <v>5084</v>
      </c>
    </row>
    <row r="2217" spans="1:9" x14ac:dyDescent="0.2">
      <c r="A2217" t="s">
        <v>3446</v>
      </c>
      <c r="B2217" t="s">
        <v>3447</v>
      </c>
      <c r="C2217" t="s">
        <v>3448</v>
      </c>
      <c r="D2217" t="s">
        <v>6389</v>
      </c>
      <c r="E2217">
        <v>45.22</v>
      </c>
      <c r="F2217" t="s">
        <v>1831</v>
      </c>
      <c r="G2217" t="s">
        <v>1831</v>
      </c>
      <c r="H2217" t="s">
        <v>5083</v>
      </c>
      <c r="I2217" t="s">
        <v>5084</v>
      </c>
    </row>
    <row r="2218" spans="1:9" x14ac:dyDescent="0.2">
      <c r="A2218" t="s">
        <v>3450</v>
      </c>
      <c r="B2218" t="s">
        <v>3447</v>
      </c>
      <c r="C2218" t="s">
        <v>3451</v>
      </c>
      <c r="D2218" t="s">
        <v>6389</v>
      </c>
      <c r="E2218">
        <v>45.22</v>
      </c>
      <c r="F2218" t="s">
        <v>1831</v>
      </c>
      <c r="G2218" t="s">
        <v>1831</v>
      </c>
      <c r="H2218" t="s">
        <v>5083</v>
      </c>
      <c r="I2218" t="s">
        <v>5084</v>
      </c>
    </row>
    <row r="2219" spans="1:9" x14ac:dyDescent="0.2">
      <c r="A2219" t="s">
        <v>3452</v>
      </c>
      <c r="B2219" t="s">
        <v>3453</v>
      </c>
      <c r="C2219" t="s">
        <v>3454</v>
      </c>
      <c r="D2219" t="s">
        <v>6389</v>
      </c>
      <c r="E2219">
        <v>45.47</v>
      </c>
      <c r="F2219" t="s">
        <v>1831</v>
      </c>
      <c r="G2219" t="s">
        <v>1831</v>
      </c>
      <c r="H2219" t="s">
        <v>5083</v>
      </c>
      <c r="I2219" t="s">
        <v>5084</v>
      </c>
    </row>
    <row r="2220" spans="1:9" x14ac:dyDescent="0.2">
      <c r="A2220" t="s">
        <v>3455</v>
      </c>
      <c r="B2220" t="s">
        <v>3453</v>
      </c>
      <c r="C2220" t="s">
        <v>3456</v>
      </c>
      <c r="D2220" t="s">
        <v>6389</v>
      </c>
      <c r="E2220">
        <v>45.47</v>
      </c>
      <c r="F2220" t="s">
        <v>1831</v>
      </c>
      <c r="G2220" t="s">
        <v>1831</v>
      </c>
      <c r="H2220" t="s">
        <v>5083</v>
      </c>
      <c r="I2220" t="s">
        <v>5084</v>
      </c>
    </row>
    <row r="2221" spans="1:9" x14ac:dyDescent="0.2">
      <c r="A2221" t="s">
        <v>3457</v>
      </c>
      <c r="B2221" t="s">
        <v>3458</v>
      </c>
      <c r="C2221" t="s">
        <v>3454</v>
      </c>
      <c r="D2221" t="s">
        <v>6389</v>
      </c>
      <c r="E2221">
        <v>45.47</v>
      </c>
      <c r="F2221" t="s">
        <v>1831</v>
      </c>
      <c r="G2221" t="s">
        <v>1831</v>
      </c>
      <c r="H2221" t="s">
        <v>5083</v>
      </c>
      <c r="I2221" t="s">
        <v>5084</v>
      </c>
    </row>
    <row r="2222" spans="1:9" x14ac:dyDescent="0.2">
      <c r="A2222" t="s">
        <v>3459</v>
      </c>
      <c r="B2222" t="s">
        <v>3458</v>
      </c>
      <c r="C2222" t="s">
        <v>3456</v>
      </c>
      <c r="D2222" t="s">
        <v>6389</v>
      </c>
      <c r="E2222">
        <v>45.47</v>
      </c>
      <c r="F2222" t="s">
        <v>1831</v>
      </c>
      <c r="G2222" t="s">
        <v>1831</v>
      </c>
      <c r="H2222" t="s">
        <v>5083</v>
      </c>
      <c r="I2222" t="s">
        <v>5084</v>
      </c>
    </row>
    <row r="2223" spans="1:9" x14ac:dyDescent="0.2">
      <c r="A2223" t="s">
        <v>3460</v>
      </c>
      <c r="B2223" t="s">
        <v>3461</v>
      </c>
      <c r="C2223" t="s">
        <v>3462</v>
      </c>
      <c r="D2223" t="s">
        <v>6389</v>
      </c>
      <c r="E2223">
        <v>55.49</v>
      </c>
      <c r="F2223" t="s">
        <v>1831</v>
      </c>
      <c r="G2223" t="s">
        <v>1831</v>
      </c>
      <c r="H2223" t="s">
        <v>5083</v>
      </c>
      <c r="I2223" t="s">
        <v>5084</v>
      </c>
    </row>
    <row r="2224" spans="1:9" x14ac:dyDescent="0.2">
      <c r="A2224" t="s">
        <v>3464</v>
      </c>
      <c r="B2224" t="s">
        <v>3465</v>
      </c>
      <c r="C2224" t="s">
        <v>3466</v>
      </c>
      <c r="D2224" t="s">
        <v>6389</v>
      </c>
      <c r="E2224">
        <v>27.61</v>
      </c>
      <c r="F2224" t="s">
        <v>1831</v>
      </c>
      <c r="G2224" t="s">
        <v>1831</v>
      </c>
      <c r="H2224" t="s">
        <v>5083</v>
      </c>
      <c r="I2224" t="s">
        <v>5084</v>
      </c>
    </row>
    <row r="2225" spans="1:9" x14ac:dyDescent="0.2">
      <c r="A2225" t="s">
        <v>3467</v>
      </c>
      <c r="B2225" t="s">
        <v>3468</v>
      </c>
      <c r="C2225" t="s">
        <v>3466</v>
      </c>
      <c r="D2225" t="s">
        <v>6389</v>
      </c>
      <c r="E2225">
        <v>27.61</v>
      </c>
      <c r="F2225" t="s">
        <v>1831</v>
      </c>
      <c r="G2225" t="s">
        <v>1831</v>
      </c>
      <c r="H2225" t="s">
        <v>5083</v>
      </c>
      <c r="I2225" t="s">
        <v>5084</v>
      </c>
    </row>
    <row r="2226" spans="1:9" x14ac:dyDescent="0.2">
      <c r="A2226" t="s">
        <v>3470</v>
      </c>
      <c r="B2226" t="s">
        <v>3468</v>
      </c>
      <c r="C2226" t="s">
        <v>3471</v>
      </c>
      <c r="D2226" t="s">
        <v>6389</v>
      </c>
      <c r="E2226">
        <v>25.92</v>
      </c>
      <c r="F2226" t="s">
        <v>1831</v>
      </c>
      <c r="G2226" t="s">
        <v>1831</v>
      </c>
      <c r="H2226" t="s">
        <v>5083</v>
      </c>
      <c r="I2226" t="s">
        <v>5084</v>
      </c>
    </row>
    <row r="2227" spans="1:9" x14ac:dyDescent="0.2">
      <c r="A2227" t="s">
        <v>3473</v>
      </c>
      <c r="B2227" t="s">
        <v>3474</v>
      </c>
      <c r="C2227" t="s">
        <v>3466</v>
      </c>
      <c r="D2227" t="s">
        <v>6389</v>
      </c>
      <c r="E2227">
        <v>25.1</v>
      </c>
      <c r="F2227" t="s">
        <v>1831</v>
      </c>
      <c r="G2227" t="s">
        <v>1831</v>
      </c>
      <c r="H2227" t="s">
        <v>5083</v>
      </c>
      <c r="I2227" t="s">
        <v>5084</v>
      </c>
    </row>
    <row r="2228" spans="1:9" x14ac:dyDescent="0.2">
      <c r="A2228" t="s">
        <v>3475</v>
      </c>
      <c r="B2228" t="s">
        <v>3474</v>
      </c>
      <c r="C2228" t="s">
        <v>3416</v>
      </c>
      <c r="D2228" t="s">
        <v>6389</v>
      </c>
      <c r="E2228">
        <v>23.41</v>
      </c>
      <c r="F2228" t="s">
        <v>1831</v>
      </c>
      <c r="G2228" t="s">
        <v>1831</v>
      </c>
      <c r="H2228" t="s">
        <v>5083</v>
      </c>
      <c r="I2228" t="s">
        <v>5084</v>
      </c>
    </row>
    <row r="2229" spans="1:9" x14ac:dyDescent="0.2">
      <c r="A2229" t="s">
        <v>3476</v>
      </c>
      <c r="B2229" t="s">
        <v>3477</v>
      </c>
      <c r="C2229" t="s">
        <v>3466</v>
      </c>
      <c r="D2229" t="s">
        <v>6389</v>
      </c>
      <c r="E2229">
        <v>27.61</v>
      </c>
      <c r="F2229" t="s">
        <v>1831</v>
      </c>
      <c r="G2229" t="s">
        <v>1831</v>
      </c>
      <c r="H2229" t="s">
        <v>5083</v>
      </c>
      <c r="I2229" t="s">
        <v>5084</v>
      </c>
    </row>
    <row r="2230" spans="1:9" x14ac:dyDescent="0.2">
      <c r="A2230" t="s">
        <v>3478</v>
      </c>
      <c r="B2230" t="s">
        <v>3477</v>
      </c>
      <c r="C2230" t="s">
        <v>3471</v>
      </c>
      <c r="D2230" t="s">
        <v>6389</v>
      </c>
      <c r="E2230">
        <v>25.92</v>
      </c>
      <c r="F2230" t="s">
        <v>1831</v>
      </c>
      <c r="G2230" t="s">
        <v>1831</v>
      </c>
      <c r="H2230" t="s">
        <v>5083</v>
      </c>
      <c r="I2230" t="s">
        <v>5084</v>
      </c>
    </row>
    <row r="2231" spans="1:9" x14ac:dyDescent="0.2">
      <c r="A2231" t="s">
        <v>3480</v>
      </c>
      <c r="B2231" t="s">
        <v>3481</v>
      </c>
      <c r="C2231" t="s">
        <v>3466</v>
      </c>
      <c r="D2231" t="s">
        <v>6389</v>
      </c>
      <c r="E2231">
        <v>25.1</v>
      </c>
      <c r="F2231" t="s">
        <v>1831</v>
      </c>
      <c r="G2231" t="s">
        <v>1831</v>
      </c>
      <c r="H2231" t="s">
        <v>5083</v>
      </c>
      <c r="I2231" t="s">
        <v>5084</v>
      </c>
    </row>
    <row r="2232" spans="1:9" x14ac:dyDescent="0.2">
      <c r="A2232" t="s">
        <v>3482</v>
      </c>
      <c r="B2232" t="s">
        <v>3481</v>
      </c>
      <c r="C2232" t="s">
        <v>3416</v>
      </c>
      <c r="D2232" t="s">
        <v>6389</v>
      </c>
      <c r="E2232">
        <v>23.41</v>
      </c>
      <c r="F2232" t="s">
        <v>1831</v>
      </c>
      <c r="G2232" t="s">
        <v>1831</v>
      </c>
      <c r="H2232" t="s">
        <v>5083</v>
      </c>
      <c r="I2232" t="s">
        <v>5084</v>
      </c>
    </row>
    <row r="2233" spans="1:9" x14ac:dyDescent="0.2">
      <c r="A2233" t="s">
        <v>3483</v>
      </c>
      <c r="B2233" t="s">
        <v>3484</v>
      </c>
      <c r="C2233" t="s">
        <v>3485</v>
      </c>
      <c r="D2233" t="s">
        <v>6389</v>
      </c>
      <c r="E2233">
        <v>28.79</v>
      </c>
      <c r="F2233" t="s">
        <v>1831</v>
      </c>
      <c r="G2233" t="s">
        <v>1831</v>
      </c>
      <c r="H2233" t="s">
        <v>5083</v>
      </c>
      <c r="I2233" t="s">
        <v>5084</v>
      </c>
    </row>
    <row r="2234" spans="1:9" x14ac:dyDescent="0.2">
      <c r="A2234" t="s">
        <v>3486</v>
      </c>
      <c r="B2234" t="s">
        <v>3487</v>
      </c>
      <c r="C2234" t="s">
        <v>3404</v>
      </c>
      <c r="D2234" t="s">
        <v>6389</v>
      </c>
      <c r="E2234">
        <v>22.76</v>
      </c>
      <c r="F2234" t="s">
        <v>1831</v>
      </c>
      <c r="G2234" t="s">
        <v>1831</v>
      </c>
      <c r="H2234" t="s">
        <v>5083</v>
      </c>
      <c r="I2234" t="s">
        <v>5084</v>
      </c>
    </row>
    <row r="2235" spans="1:9" x14ac:dyDescent="0.2">
      <c r="A2235" t="s">
        <v>3488</v>
      </c>
      <c r="B2235" t="s">
        <v>3489</v>
      </c>
      <c r="C2235" t="s">
        <v>3490</v>
      </c>
      <c r="D2235" t="s">
        <v>6389</v>
      </c>
      <c r="E2235">
        <v>26.04</v>
      </c>
      <c r="F2235" t="s">
        <v>1831</v>
      </c>
      <c r="G2235" t="s">
        <v>1831</v>
      </c>
      <c r="H2235" t="s">
        <v>5083</v>
      </c>
      <c r="I2235" t="s">
        <v>5084</v>
      </c>
    </row>
    <row r="2236" spans="1:9" x14ac:dyDescent="0.2">
      <c r="A2236" t="s">
        <v>3491</v>
      </c>
      <c r="B2236" t="s">
        <v>3492</v>
      </c>
      <c r="C2236" t="s">
        <v>3493</v>
      </c>
      <c r="D2236" t="s">
        <v>6389</v>
      </c>
      <c r="E2236">
        <v>24.35</v>
      </c>
      <c r="F2236" t="s">
        <v>1831</v>
      </c>
      <c r="G2236" t="s">
        <v>1831</v>
      </c>
      <c r="H2236" t="s">
        <v>5083</v>
      </c>
      <c r="I2236" t="s">
        <v>5084</v>
      </c>
    </row>
    <row r="2237" spans="1:9" x14ac:dyDescent="0.2">
      <c r="A2237" t="s">
        <v>3494</v>
      </c>
      <c r="B2237" t="s">
        <v>3495</v>
      </c>
      <c r="C2237" t="s">
        <v>3466</v>
      </c>
      <c r="D2237" t="s">
        <v>6389</v>
      </c>
      <c r="E2237">
        <v>28.79</v>
      </c>
      <c r="F2237" t="s">
        <v>1831</v>
      </c>
      <c r="G2237" t="s">
        <v>1831</v>
      </c>
      <c r="H2237" t="s">
        <v>5083</v>
      </c>
      <c r="I2237" t="s">
        <v>5084</v>
      </c>
    </row>
    <row r="2238" spans="1:9" x14ac:dyDescent="0.2">
      <c r="A2238" t="s">
        <v>3497</v>
      </c>
      <c r="B2238" t="s">
        <v>3495</v>
      </c>
      <c r="C2238" t="s">
        <v>3479</v>
      </c>
      <c r="D2238" t="s">
        <v>6389</v>
      </c>
      <c r="E2238">
        <v>27.1</v>
      </c>
      <c r="F2238" t="s">
        <v>1831</v>
      </c>
      <c r="G2238" t="s">
        <v>1831</v>
      </c>
      <c r="H2238" t="s">
        <v>5083</v>
      </c>
      <c r="I2238" t="s">
        <v>5084</v>
      </c>
    </row>
    <row r="2239" spans="1:9" x14ac:dyDescent="0.2">
      <c r="A2239" t="s">
        <v>3498</v>
      </c>
      <c r="B2239" t="s">
        <v>3499</v>
      </c>
      <c r="C2239" t="s">
        <v>3466</v>
      </c>
      <c r="D2239" t="s">
        <v>6389</v>
      </c>
      <c r="E2239">
        <v>29.04</v>
      </c>
      <c r="F2239" t="s">
        <v>1831</v>
      </c>
      <c r="G2239" t="s">
        <v>1831</v>
      </c>
      <c r="H2239" t="s">
        <v>5083</v>
      </c>
      <c r="I2239" t="s">
        <v>5084</v>
      </c>
    </row>
    <row r="2240" spans="1:9" x14ac:dyDescent="0.2">
      <c r="A2240" t="s">
        <v>3500</v>
      </c>
      <c r="B2240" t="s">
        <v>3501</v>
      </c>
      <c r="C2240" t="s">
        <v>3466</v>
      </c>
      <c r="D2240" t="s">
        <v>6389</v>
      </c>
      <c r="E2240">
        <v>26.04</v>
      </c>
      <c r="F2240" t="s">
        <v>1831</v>
      </c>
      <c r="G2240" t="s">
        <v>1831</v>
      </c>
      <c r="H2240" t="s">
        <v>5083</v>
      </c>
      <c r="I2240" t="s">
        <v>5084</v>
      </c>
    </row>
    <row r="2241" spans="1:9" x14ac:dyDescent="0.2">
      <c r="A2241" t="s">
        <v>3502</v>
      </c>
      <c r="B2241" t="s">
        <v>3503</v>
      </c>
      <c r="C2241" t="s">
        <v>3466</v>
      </c>
      <c r="D2241" t="s">
        <v>6389</v>
      </c>
      <c r="E2241">
        <v>28.13</v>
      </c>
      <c r="F2241" t="s">
        <v>1831</v>
      </c>
      <c r="G2241" t="s">
        <v>1831</v>
      </c>
      <c r="H2241" t="s">
        <v>5083</v>
      </c>
      <c r="I2241" t="s">
        <v>5084</v>
      </c>
    </row>
    <row r="2242" spans="1:9" x14ac:dyDescent="0.2">
      <c r="A2242" t="s">
        <v>3504</v>
      </c>
      <c r="B2242" t="s">
        <v>3503</v>
      </c>
      <c r="C2242" t="s">
        <v>3505</v>
      </c>
      <c r="D2242" t="s">
        <v>6389</v>
      </c>
      <c r="E2242">
        <v>28.13</v>
      </c>
      <c r="F2242" t="s">
        <v>1831</v>
      </c>
      <c r="G2242" t="s">
        <v>1831</v>
      </c>
      <c r="H2242" t="s">
        <v>5083</v>
      </c>
      <c r="I2242" t="s">
        <v>5084</v>
      </c>
    </row>
    <row r="2243" spans="1:9" x14ac:dyDescent="0.2">
      <c r="A2243" t="s">
        <v>3506</v>
      </c>
      <c r="B2243" t="s">
        <v>3503</v>
      </c>
      <c r="C2243" t="s">
        <v>3507</v>
      </c>
      <c r="D2243" t="s">
        <v>6389</v>
      </c>
      <c r="E2243">
        <v>28.13</v>
      </c>
      <c r="F2243" t="s">
        <v>1831</v>
      </c>
      <c r="G2243" t="s">
        <v>1831</v>
      </c>
      <c r="H2243" t="s">
        <v>5083</v>
      </c>
      <c r="I2243" t="s">
        <v>5084</v>
      </c>
    </row>
    <row r="2244" spans="1:9" x14ac:dyDescent="0.2">
      <c r="A2244" t="s">
        <v>3508</v>
      </c>
      <c r="B2244" t="s">
        <v>3509</v>
      </c>
      <c r="C2244" t="s">
        <v>3466</v>
      </c>
      <c r="D2244" t="s">
        <v>6389</v>
      </c>
      <c r="E2244">
        <v>28.79</v>
      </c>
      <c r="F2244" t="s">
        <v>1831</v>
      </c>
      <c r="G2244" t="s">
        <v>1831</v>
      </c>
      <c r="H2244" t="s">
        <v>5083</v>
      </c>
      <c r="I2244" t="s">
        <v>5084</v>
      </c>
    </row>
    <row r="2245" spans="1:9" x14ac:dyDescent="0.2">
      <c r="A2245" t="s">
        <v>3510</v>
      </c>
      <c r="B2245" t="s">
        <v>3509</v>
      </c>
      <c r="C2245" t="s">
        <v>3511</v>
      </c>
      <c r="D2245" t="s">
        <v>6389</v>
      </c>
      <c r="E2245">
        <v>27.1</v>
      </c>
      <c r="F2245" t="s">
        <v>1831</v>
      </c>
      <c r="G2245" t="s">
        <v>1831</v>
      </c>
      <c r="H2245" t="s">
        <v>5083</v>
      </c>
      <c r="I2245" t="s">
        <v>5084</v>
      </c>
    </row>
    <row r="2246" spans="1:9" x14ac:dyDescent="0.2">
      <c r="A2246" t="s">
        <v>3512</v>
      </c>
      <c r="B2246" t="s">
        <v>3513</v>
      </c>
      <c r="C2246" t="s">
        <v>3514</v>
      </c>
      <c r="D2246" t="s">
        <v>6389</v>
      </c>
      <c r="E2246">
        <v>29.04</v>
      </c>
      <c r="F2246" t="s">
        <v>1831</v>
      </c>
      <c r="G2246" t="s">
        <v>1831</v>
      </c>
      <c r="H2246" t="s">
        <v>5083</v>
      </c>
      <c r="I2246" t="s">
        <v>5084</v>
      </c>
    </row>
    <row r="2247" spans="1:9" x14ac:dyDescent="0.2">
      <c r="A2247" t="s">
        <v>3515</v>
      </c>
      <c r="B2247" t="s">
        <v>3516</v>
      </c>
      <c r="C2247" t="s">
        <v>3466</v>
      </c>
      <c r="D2247" t="s">
        <v>6389</v>
      </c>
      <c r="E2247">
        <v>26.04</v>
      </c>
      <c r="F2247" t="s">
        <v>1831</v>
      </c>
      <c r="G2247" t="s">
        <v>1831</v>
      </c>
      <c r="H2247" t="s">
        <v>5083</v>
      </c>
      <c r="I2247" t="s">
        <v>5084</v>
      </c>
    </row>
    <row r="2248" spans="1:9" x14ac:dyDescent="0.2">
      <c r="A2248" t="s">
        <v>4874</v>
      </c>
      <c r="B2248" t="s">
        <v>4875</v>
      </c>
      <c r="C2248" t="s">
        <v>4876</v>
      </c>
      <c r="D2248" t="s">
        <v>6389</v>
      </c>
      <c r="E2248">
        <v>31.68</v>
      </c>
      <c r="F2248" t="s">
        <v>1831</v>
      </c>
      <c r="G2248" t="s">
        <v>1831</v>
      </c>
      <c r="H2248" t="s">
        <v>5083</v>
      </c>
      <c r="I2248" t="s">
        <v>5084</v>
      </c>
    </row>
    <row r="2249" spans="1:9" x14ac:dyDescent="0.2">
      <c r="A2249" t="s">
        <v>4877</v>
      </c>
      <c r="B2249" t="s">
        <v>4875</v>
      </c>
      <c r="C2249" t="s">
        <v>4878</v>
      </c>
      <c r="D2249" t="s">
        <v>6389</v>
      </c>
      <c r="E2249">
        <v>31.68</v>
      </c>
      <c r="F2249" t="s">
        <v>1831</v>
      </c>
      <c r="G2249" t="s">
        <v>1831</v>
      </c>
      <c r="H2249" t="s">
        <v>5083</v>
      </c>
      <c r="I2249" t="s">
        <v>5084</v>
      </c>
    </row>
    <row r="2250" spans="1:9" x14ac:dyDescent="0.2">
      <c r="A2250" t="s">
        <v>3517</v>
      </c>
      <c r="B2250" t="s">
        <v>3518</v>
      </c>
      <c r="C2250" t="s">
        <v>3485</v>
      </c>
      <c r="D2250" t="s">
        <v>6389</v>
      </c>
      <c r="E2250">
        <v>29.97</v>
      </c>
      <c r="F2250" t="s">
        <v>1831</v>
      </c>
      <c r="G2250" t="s">
        <v>1831</v>
      </c>
      <c r="H2250" t="s">
        <v>5083</v>
      </c>
      <c r="I2250" t="s">
        <v>5084</v>
      </c>
    </row>
    <row r="2251" spans="1:9" x14ac:dyDescent="0.2">
      <c r="A2251" t="s">
        <v>3519</v>
      </c>
      <c r="B2251" t="s">
        <v>3518</v>
      </c>
      <c r="C2251" t="s">
        <v>3493</v>
      </c>
      <c r="D2251" t="s">
        <v>6389</v>
      </c>
      <c r="E2251">
        <v>27.96</v>
      </c>
      <c r="F2251" t="s">
        <v>1831</v>
      </c>
      <c r="G2251" t="s">
        <v>1831</v>
      </c>
      <c r="H2251" t="s">
        <v>5083</v>
      </c>
      <c r="I2251" t="s">
        <v>5084</v>
      </c>
    </row>
    <row r="2252" spans="1:9" x14ac:dyDescent="0.2">
      <c r="A2252" t="s">
        <v>3520</v>
      </c>
      <c r="B2252" t="s">
        <v>3518</v>
      </c>
      <c r="C2252" t="s">
        <v>3521</v>
      </c>
      <c r="D2252" t="s">
        <v>6389</v>
      </c>
      <c r="E2252">
        <v>29.97</v>
      </c>
      <c r="F2252" t="s">
        <v>1831</v>
      </c>
      <c r="G2252" t="s">
        <v>1831</v>
      </c>
      <c r="H2252" t="s">
        <v>5083</v>
      </c>
      <c r="I2252" t="s">
        <v>5084</v>
      </c>
    </row>
    <row r="2253" spans="1:9" x14ac:dyDescent="0.2">
      <c r="A2253" t="s">
        <v>3522</v>
      </c>
      <c r="B2253" t="s">
        <v>3523</v>
      </c>
      <c r="C2253" t="s">
        <v>3493</v>
      </c>
      <c r="D2253" t="s">
        <v>6389</v>
      </c>
      <c r="E2253">
        <v>24.02</v>
      </c>
      <c r="F2253" t="s">
        <v>1831</v>
      </c>
      <c r="G2253" t="s">
        <v>1831</v>
      </c>
      <c r="H2253" t="s">
        <v>5083</v>
      </c>
      <c r="I2253" t="s">
        <v>5084</v>
      </c>
    </row>
    <row r="2254" spans="1:9" x14ac:dyDescent="0.2">
      <c r="A2254" t="s">
        <v>3524</v>
      </c>
      <c r="B2254" t="s">
        <v>3525</v>
      </c>
      <c r="C2254" t="s">
        <v>3493</v>
      </c>
      <c r="D2254" t="s">
        <v>6389</v>
      </c>
      <c r="E2254">
        <v>25.49</v>
      </c>
      <c r="F2254" t="s">
        <v>1831</v>
      </c>
      <c r="G2254" t="s">
        <v>1831</v>
      </c>
      <c r="H2254" t="s">
        <v>5083</v>
      </c>
      <c r="I2254" t="s">
        <v>5084</v>
      </c>
    </row>
    <row r="2255" spans="1:9" x14ac:dyDescent="0.2">
      <c r="A2255" t="s">
        <v>3526</v>
      </c>
      <c r="B2255" t="s">
        <v>3527</v>
      </c>
      <c r="C2255" t="s">
        <v>3466</v>
      </c>
      <c r="D2255" t="s">
        <v>6389</v>
      </c>
      <c r="E2255">
        <v>29.97</v>
      </c>
      <c r="F2255" t="s">
        <v>1831</v>
      </c>
      <c r="G2255" t="s">
        <v>1831</v>
      </c>
      <c r="H2255" t="s">
        <v>5083</v>
      </c>
      <c r="I2255" t="s">
        <v>5084</v>
      </c>
    </row>
    <row r="2256" spans="1:9" x14ac:dyDescent="0.2">
      <c r="A2256" t="s">
        <v>3529</v>
      </c>
      <c r="B2256" t="s">
        <v>3530</v>
      </c>
      <c r="C2256" t="s">
        <v>3514</v>
      </c>
      <c r="D2256" t="s">
        <v>6389</v>
      </c>
      <c r="E2256">
        <v>30.22</v>
      </c>
      <c r="F2256" t="s">
        <v>1831</v>
      </c>
      <c r="G2256" t="s">
        <v>1831</v>
      </c>
      <c r="H2256" t="s">
        <v>5083</v>
      </c>
      <c r="I2256" t="s">
        <v>5084</v>
      </c>
    </row>
    <row r="2257" spans="1:9" x14ac:dyDescent="0.2">
      <c r="A2257" t="s">
        <v>3531</v>
      </c>
      <c r="B2257" t="s">
        <v>3532</v>
      </c>
      <c r="C2257" t="s">
        <v>3466</v>
      </c>
      <c r="D2257" t="s">
        <v>6389</v>
      </c>
      <c r="E2257">
        <v>29.32</v>
      </c>
      <c r="F2257" t="s">
        <v>1831</v>
      </c>
      <c r="G2257" t="s">
        <v>1831</v>
      </c>
      <c r="H2257" t="s">
        <v>5083</v>
      </c>
      <c r="I2257" t="s">
        <v>5084</v>
      </c>
    </row>
    <row r="2258" spans="1:9" x14ac:dyDescent="0.2">
      <c r="A2258" t="s">
        <v>3533</v>
      </c>
      <c r="B2258" t="s">
        <v>3532</v>
      </c>
      <c r="C2258" t="s">
        <v>3505</v>
      </c>
      <c r="D2258" t="s">
        <v>6389</v>
      </c>
      <c r="E2258">
        <v>29.32</v>
      </c>
      <c r="F2258" t="s">
        <v>1831</v>
      </c>
      <c r="G2258" t="s">
        <v>1831</v>
      </c>
      <c r="H2258" t="s">
        <v>5083</v>
      </c>
      <c r="I2258" t="s">
        <v>5084</v>
      </c>
    </row>
    <row r="2259" spans="1:9" x14ac:dyDescent="0.2">
      <c r="A2259" t="s">
        <v>3534</v>
      </c>
      <c r="B2259" t="s">
        <v>3532</v>
      </c>
      <c r="C2259" t="s">
        <v>3535</v>
      </c>
      <c r="D2259" t="s">
        <v>6389</v>
      </c>
      <c r="E2259">
        <v>29.32</v>
      </c>
      <c r="F2259" t="s">
        <v>1831</v>
      </c>
      <c r="G2259" t="s">
        <v>1831</v>
      </c>
      <c r="H2259" t="s">
        <v>5083</v>
      </c>
      <c r="I2259" t="s">
        <v>5084</v>
      </c>
    </row>
    <row r="2260" spans="1:9" x14ac:dyDescent="0.2">
      <c r="A2260" t="s">
        <v>3536</v>
      </c>
      <c r="B2260" t="s">
        <v>3537</v>
      </c>
      <c r="C2260" t="s">
        <v>3466</v>
      </c>
      <c r="D2260" t="s">
        <v>6389</v>
      </c>
      <c r="E2260">
        <v>29.97</v>
      </c>
      <c r="F2260" t="s">
        <v>1831</v>
      </c>
      <c r="G2260" t="s">
        <v>1831</v>
      </c>
      <c r="H2260" t="s">
        <v>5083</v>
      </c>
      <c r="I2260" t="s">
        <v>5084</v>
      </c>
    </row>
    <row r="2261" spans="1:9" x14ac:dyDescent="0.2">
      <c r="A2261" t="s">
        <v>3538</v>
      </c>
      <c r="B2261" t="s">
        <v>3539</v>
      </c>
      <c r="C2261" t="s">
        <v>3514</v>
      </c>
      <c r="D2261" t="s">
        <v>6389</v>
      </c>
      <c r="E2261">
        <v>30.22</v>
      </c>
      <c r="F2261" t="s">
        <v>1831</v>
      </c>
      <c r="G2261" t="s">
        <v>1831</v>
      </c>
      <c r="H2261" t="s">
        <v>5083</v>
      </c>
      <c r="I2261" t="s">
        <v>5084</v>
      </c>
    </row>
    <row r="2262" spans="1:9" x14ac:dyDescent="0.2">
      <c r="A2262" t="s">
        <v>3540</v>
      </c>
      <c r="B2262" t="s">
        <v>3541</v>
      </c>
      <c r="C2262" t="s">
        <v>3490</v>
      </c>
      <c r="D2262" t="s">
        <v>6389</v>
      </c>
      <c r="E2262">
        <v>41.27</v>
      </c>
      <c r="F2262" t="s">
        <v>1831</v>
      </c>
      <c r="G2262" t="s">
        <v>1831</v>
      </c>
      <c r="H2262" t="s">
        <v>5083</v>
      </c>
      <c r="I2262" t="s">
        <v>5084</v>
      </c>
    </row>
    <row r="2263" spans="1:9" x14ac:dyDescent="0.2">
      <c r="A2263" t="s">
        <v>3542</v>
      </c>
      <c r="B2263" t="s">
        <v>3541</v>
      </c>
      <c r="C2263" t="s">
        <v>3404</v>
      </c>
      <c r="D2263" t="s">
        <v>6389</v>
      </c>
      <c r="E2263">
        <v>38.75</v>
      </c>
      <c r="F2263" t="s">
        <v>1831</v>
      </c>
      <c r="G2263" t="s">
        <v>1831</v>
      </c>
      <c r="H2263" t="s">
        <v>5083</v>
      </c>
      <c r="I2263" t="s">
        <v>5084</v>
      </c>
    </row>
    <row r="2264" spans="1:9" x14ac:dyDescent="0.2">
      <c r="A2264" t="s">
        <v>3543</v>
      </c>
      <c r="B2264" t="s">
        <v>3541</v>
      </c>
      <c r="C2264" t="s">
        <v>3544</v>
      </c>
      <c r="D2264" t="s">
        <v>6389</v>
      </c>
      <c r="E2264">
        <v>67.7</v>
      </c>
      <c r="F2264" t="s">
        <v>1831</v>
      </c>
      <c r="G2264" t="s">
        <v>1831</v>
      </c>
      <c r="H2264" t="s">
        <v>5083</v>
      </c>
      <c r="I2264" t="s">
        <v>5084</v>
      </c>
    </row>
    <row r="2265" spans="1:9" x14ac:dyDescent="0.2">
      <c r="A2265" t="s">
        <v>3547</v>
      </c>
      <c r="B2265" t="s">
        <v>3548</v>
      </c>
      <c r="C2265" t="s">
        <v>3493</v>
      </c>
      <c r="D2265" t="s">
        <v>6389</v>
      </c>
      <c r="E2265">
        <v>27.06</v>
      </c>
      <c r="F2265" t="s">
        <v>1831</v>
      </c>
      <c r="G2265" t="s">
        <v>1831</v>
      </c>
      <c r="H2265" t="s">
        <v>5083</v>
      </c>
      <c r="I2265" t="s">
        <v>5084</v>
      </c>
    </row>
    <row r="2266" spans="1:9" x14ac:dyDescent="0.2">
      <c r="A2266" t="s">
        <v>3549</v>
      </c>
      <c r="B2266" t="s">
        <v>3550</v>
      </c>
      <c r="C2266" t="s">
        <v>3466</v>
      </c>
      <c r="D2266" t="s">
        <v>6389</v>
      </c>
      <c r="E2266">
        <v>31.65</v>
      </c>
      <c r="F2266" t="s">
        <v>1831</v>
      </c>
      <c r="G2266" t="s">
        <v>1831</v>
      </c>
      <c r="H2266" t="s">
        <v>5083</v>
      </c>
      <c r="I2266" t="s">
        <v>5084</v>
      </c>
    </row>
    <row r="2267" spans="1:9" x14ac:dyDescent="0.2">
      <c r="A2267" t="s">
        <v>3552</v>
      </c>
      <c r="B2267" t="s">
        <v>3550</v>
      </c>
      <c r="C2267" t="s">
        <v>3479</v>
      </c>
      <c r="D2267" t="s">
        <v>6389</v>
      </c>
      <c r="E2267">
        <v>29.64</v>
      </c>
      <c r="F2267" t="s">
        <v>1831</v>
      </c>
      <c r="G2267" t="s">
        <v>1831</v>
      </c>
      <c r="H2267" t="s">
        <v>5083</v>
      </c>
      <c r="I2267" t="s">
        <v>5084</v>
      </c>
    </row>
    <row r="2268" spans="1:9" x14ac:dyDescent="0.2">
      <c r="A2268" t="s">
        <v>3553</v>
      </c>
      <c r="B2268" t="s">
        <v>3554</v>
      </c>
      <c r="C2268" t="s">
        <v>3555</v>
      </c>
      <c r="D2268" t="s">
        <v>6389</v>
      </c>
      <c r="E2268">
        <v>31.9</v>
      </c>
      <c r="F2268" t="s">
        <v>1831</v>
      </c>
      <c r="G2268" t="s">
        <v>1831</v>
      </c>
      <c r="H2268" t="s">
        <v>5083</v>
      </c>
      <c r="I2268" t="s">
        <v>5084</v>
      </c>
    </row>
    <row r="2269" spans="1:9" x14ac:dyDescent="0.2">
      <c r="A2269" t="s">
        <v>3557</v>
      </c>
      <c r="B2269" t="s">
        <v>3558</v>
      </c>
      <c r="C2269" t="s">
        <v>3479</v>
      </c>
      <c r="D2269" t="s">
        <v>6389</v>
      </c>
      <c r="E2269">
        <v>27.06</v>
      </c>
      <c r="F2269" t="s">
        <v>1831</v>
      </c>
      <c r="G2269" t="s">
        <v>1831</v>
      </c>
      <c r="H2269" t="s">
        <v>5083</v>
      </c>
      <c r="I2269" t="s">
        <v>5084</v>
      </c>
    </row>
    <row r="2270" spans="1:9" x14ac:dyDescent="0.2">
      <c r="A2270" t="s">
        <v>3559</v>
      </c>
      <c r="B2270" t="s">
        <v>3560</v>
      </c>
      <c r="C2270" t="s">
        <v>3466</v>
      </c>
      <c r="D2270" t="s">
        <v>6389</v>
      </c>
      <c r="E2270">
        <v>31</v>
      </c>
      <c r="F2270" t="s">
        <v>1831</v>
      </c>
      <c r="G2270" t="s">
        <v>1831</v>
      </c>
      <c r="H2270" t="s">
        <v>5083</v>
      </c>
      <c r="I2270" t="s">
        <v>5084</v>
      </c>
    </row>
    <row r="2271" spans="1:9" x14ac:dyDescent="0.2">
      <c r="A2271" t="s">
        <v>3561</v>
      </c>
      <c r="B2271" t="s">
        <v>3560</v>
      </c>
      <c r="C2271" t="s">
        <v>3562</v>
      </c>
      <c r="D2271" t="s">
        <v>6389</v>
      </c>
      <c r="E2271">
        <v>31</v>
      </c>
      <c r="F2271" t="s">
        <v>1831</v>
      </c>
      <c r="G2271" t="s">
        <v>1831</v>
      </c>
      <c r="H2271" t="s">
        <v>5083</v>
      </c>
      <c r="I2271" t="s">
        <v>5084</v>
      </c>
    </row>
    <row r="2272" spans="1:9" x14ac:dyDescent="0.2">
      <c r="A2272" t="s">
        <v>3563</v>
      </c>
      <c r="B2272" t="s">
        <v>3560</v>
      </c>
      <c r="C2272" t="s">
        <v>3564</v>
      </c>
      <c r="D2272" t="s">
        <v>6389</v>
      </c>
      <c r="E2272">
        <v>31</v>
      </c>
      <c r="F2272" t="s">
        <v>1831</v>
      </c>
      <c r="G2272" t="s">
        <v>1831</v>
      </c>
      <c r="H2272" t="s">
        <v>5083</v>
      </c>
      <c r="I2272" t="s">
        <v>5084</v>
      </c>
    </row>
    <row r="2273" spans="1:9" x14ac:dyDescent="0.2">
      <c r="A2273" t="s">
        <v>3565</v>
      </c>
      <c r="B2273" t="s">
        <v>3566</v>
      </c>
      <c r="C2273" t="s">
        <v>3466</v>
      </c>
      <c r="D2273" t="s">
        <v>6389</v>
      </c>
      <c r="E2273">
        <v>31.65</v>
      </c>
      <c r="F2273" t="s">
        <v>1831</v>
      </c>
      <c r="G2273" t="s">
        <v>1831</v>
      </c>
      <c r="H2273" t="s">
        <v>5083</v>
      </c>
      <c r="I2273" t="s">
        <v>5084</v>
      </c>
    </row>
    <row r="2274" spans="1:9" x14ac:dyDescent="0.2">
      <c r="A2274" t="s">
        <v>3567</v>
      </c>
      <c r="B2274" t="s">
        <v>3568</v>
      </c>
      <c r="C2274" t="s">
        <v>3514</v>
      </c>
      <c r="D2274" t="s">
        <v>6389</v>
      </c>
      <c r="E2274">
        <v>31.9</v>
      </c>
      <c r="F2274" t="s">
        <v>1831</v>
      </c>
      <c r="G2274" t="s">
        <v>1831</v>
      </c>
      <c r="H2274" t="s">
        <v>5083</v>
      </c>
      <c r="I2274" t="s">
        <v>5084</v>
      </c>
    </row>
    <row r="2275" spans="1:9" x14ac:dyDescent="0.2">
      <c r="A2275" t="s">
        <v>3569</v>
      </c>
      <c r="B2275" t="s">
        <v>3570</v>
      </c>
      <c r="C2275" t="s">
        <v>3485</v>
      </c>
      <c r="D2275" t="s">
        <v>6389</v>
      </c>
      <c r="E2275">
        <v>37.56</v>
      </c>
      <c r="F2275" t="s">
        <v>1831</v>
      </c>
      <c r="G2275" t="s">
        <v>1831</v>
      </c>
      <c r="H2275" t="s">
        <v>5083</v>
      </c>
      <c r="I2275" t="s">
        <v>5084</v>
      </c>
    </row>
    <row r="2276" spans="1:9" x14ac:dyDescent="0.2">
      <c r="A2276" t="s">
        <v>3571</v>
      </c>
      <c r="B2276" t="s">
        <v>3572</v>
      </c>
      <c r="C2276" t="s">
        <v>3466</v>
      </c>
      <c r="D2276" t="s">
        <v>6389</v>
      </c>
      <c r="E2276">
        <v>37.56</v>
      </c>
      <c r="F2276" t="s">
        <v>1831</v>
      </c>
      <c r="G2276" t="s">
        <v>1831</v>
      </c>
      <c r="H2276" t="s">
        <v>5083</v>
      </c>
      <c r="I2276" t="s">
        <v>5084</v>
      </c>
    </row>
    <row r="2277" spans="1:9" x14ac:dyDescent="0.2">
      <c r="A2277" t="s">
        <v>3573</v>
      </c>
      <c r="B2277" t="s">
        <v>3572</v>
      </c>
      <c r="C2277" t="s">
        <v>3479</v>
      </c>
      <c r="D2277" t="s">
        <v>6389</v>
      </c>
      <c r="E2277">
        <v>35.32</v>
      </c>
      <c r="F2277" t="s">
        <v>1831</v>
      </c>
      <c r="G2277" t="s">
        <v>1831</v>
      </c>
      <c r="H2277" t="s">
        <v>5083</v>
      </c>
      <c r="I2277" t="s">
        <v>5084</v>
      </c>
    </row>
    <row r="2278" spans="1:9" x14ac:dyDescent="0.2">
      <c r="A2278" t="s">
        <v>3574</v>
      </c>
      <c r="B2278" t="s">
        <v>3575</v>
      </c>
      <c r="C2278" t="s">
        <v>3514</v>
      </c>
      <c r="D2278" t="s">
        <v>6389</v>
      </c>
      <c r="E2278">
        <v>37.81</v>
      </c>
      <c r="F2278" t="s">
        <v>1831</v>
      </c>
      <c r="G2278" t="s">
        <v>1831</v>
      </c>
      <c r="H2278" t="s">
        <v>5083</v>
      </c>
      <c r="I2278" t="s">
        <v>5084</v>
      </c>
    </row>
    <row r="2279" spans="1:9" x14ac:dyDescent="0.2">
      <c r="A2279" t="s">
        <v>4219</v>
      </c>
      <c r="B2279" t="s">
        <v>4279</v>
      </c>
      <c r="C2279" t="s">
        <v>3718</v>
      </c>
      <c r="D2279" t="s">
        <v>6389</v>
      </c>
      <c r="E2279">
        <v>31.66</v>
      </c>
      <c r="F2279" t="s">
        <v>1831</v>
      </c>
      <c r="G2279" t="s">
        <v>1831</v>
      </c>
      <c r="H2279" t="s">
        <v>5083</v>
      </c>
      <c r="I2279" t="s">
        <v>5084</v>
      </c>
    </row>
    <row r="2280" spans="1:9" x14ac:dyDescent="0.2">
      <c r="A2280" t="s">
        <v>3576</v>
      </c>
      <c r="B2280" t="s">
        <v>3577</v>
      </c>
      <c r="C2280" t="s">
        <v>3466</v>
      </c>
      <c r="D2280" t="s">
        <v>6389</v>
      </c>
      <c r="E2280">
        <v>36.83</v>
      </c>
      <c r="F2280" t="s">
        <v>1831</v>
      </c>
      <c r="G2280" t="s">
        <v>1831</v>
      </c>
      <c r="H2280" t="s">
        <v>5083</v>
      </c>
      <c r="I2280" t="s">
        <v>5084</v>
      </c>
    </row>
    <row r="2281" spans="1:9" x14ac:dyDescent="0.2">
      <c r="A2281" t="s">
        <v>3578</v>
      </c>
      <c r="B2281" t="s">
        <v>3577</v>
      </c>
      <c r="C2281" t="s">
        <v>3562</v>
      </c>
      <c r="D2281" t="s">
        <v>6389</v>
      </c>
      <c r="E2281">
        <v>36.83</v>
      </c>
      <c r="F2281" t="s">
        <v>1831</v>
      </c>
      <c r="G2281" t="s">
        <v>1831</v>
      </c>
      <c r="H2281" t="s">
        <v>5083</v>
      </c>
      <c r="I2281" t="s">
        <v>5084</v>
      </c>
    </row>
    <row r="2282" spans="1:9" x14ac:dyDescent="0.2">
      <c r="A2282" t="s">
        <v>3579</v>
      </c>
      <c r="B2282" t="s">
        <v>3577</v>
      </c>
      <c r="C2282" t="s">
        <v>3564</v>
      </c>
      <c r="D2282" t="s">
        <v>6389</v>
      </c>
      <c r="E2282">
        <v>36.83</v>
      </c>
      <c r="F2282" t="s">
        <v>1831</v>
      </c>
      <c r="G2282" t="s">
        <v>1831</v>
      </c>
      <c r="H2282" t="s">
        <v>5083</v>
      </c>
      <c r="I2282" t="s">
        <v>5084</v>
      </c>
    </row>
    <row r="2283" spans="1:9" x14ac:dyDescent="0.2">
      <c r="A2283" t="s">
        <v>3580</v>
      </c>
      <c r="B2283" t="s">
        <v>3581</v>
      </c>
      <c r="C2283" t="s">
        <v>3466</v>
      </c>
      <c r="D2283" t="s">
        <v>6389</v>
      </c>
      <c r="E2283">
        <v>37.56</v>
      </c>
      <c r="F2283" t="s">
        <v>1831</v>
      </c>
      <c r="G2283" t="s">
        <v>1831</v>
      </c>
      <c r="H2283" t="s">
        <v>5083</v>
      </c>
      <c r="I2283" t="s">
        <v>5084</v>
      </c>
    </row>
    <row r="2284" spans="1:9" x14ac:dyDescent="0.2">
      <c r="A2284" t="s">
        <v>3582</v>
      </c>
      <c r="B2284" t="s">
        <v>3581</v>
      </c>
      <c r="C2284" t="s">
        <v>3416</v>
      </c>
      <c r="D2284" t="s">
        <v>6389</v>
      </c>
      <c r="E2284">
        <v>35.32</v>
      </c>
      <c r="F2284" t="s">
        <v>1831</v>
      </c>
      <c r="G2284" t="s">
        <v>1831</v>
      </c>
      <c r="H2284" t="s">
        <v>5083</v>
      </c>
      <c r="I2284" t="s">
        <v>5084</v>
      </c>
    </row>
    <row r="2285" spans="1:9" x14ac:dyDescent="0.2">
      <c r="A2285" t="s">
        <v>3583</v>
      </c>
      <c r="B2285" t="s">
        <v>3584</v>
      </c>
      <c r="C2285" t="s">
        <v>3514</v>
      </c>
      <c r="D2285" t="s">
        <v>6389</v>
      </c>
      <c r="E2285">
        <v>37.81</v>
      </c>
      <c r="F2285" t="s">
        <v>1831</v>
      </c>
      <c r="G2285" t="s">
        <v>1831</v>
      </c>
      <c r="H2285" t="s">
        <v>5083</v>
      </c>
      <c r="I2285" t="s">
        <v>5084</v>
      </c>
    </row>
    <row r="2286" spans="1:9" x14ac:dyDescent="0.2">
      <c r="A2286" t="s">
        <v>3585</v>
      </c>
      <c r="B2286" t="s">
        <v>3586</v>
      </c>
      <c r="C2286" t="s">
        <v>3370</v>
      </c>
      <c r="D2286" t="s">
        <v>6389</v>
      </c>
      <c r="E2286">
        <v>35</v>
      </c>
      <c r="F2286" t="s">
        <v>1831</v>
      </c>
      <c r="G2286" t="s">
        <v>1831</v>
      </c>
      <c r="H2286" t="s">
        <v>5083</v>
      </c>
      <c r="I2286" t="s">
        <v>5084</v>
      </c>
    </row>
    <row r="2287" spans="1:9" x14ac:dyDescent="0.2">
      <c r="A2287" t="s">
        <v>3587</v>
      </c>
      <c r="B2287" t="s">
        <v>3586</v>
      </c>
      <c r="C2287" t="s">
        <v>3372</v>
      </c>
      <c r="D2287" t="s">
        <v>6389</v>
      </c>
      <c r="E2287">
        <v>41.09</v>
      </c>
      <c r="F2287" t="s">
        <v>1831</v>
      </c>
      <c r="G2287" t="s">
        <v>1831</v>
      </c>
      <c r="H2287" t="s">
        <v>5083</v>
      </c>
      <c r="I2287" t="s">
        <v>5084</v>
      </c>
    </row>
    <row r="2288" spans="1:9" x14ac:dyDescent="0.2">
      <c r="A2288" t="s">
        <v>3588</v>
      </c>
      <c r="B2288" t="s">
        <v>3586</v>
      </c>
      <c r="C2288" t="s">
        <v>3589</v>
      </c>
      <c r="D2288" t="s">
        <v>6389</v>
      </c>
      <c r="E2288">
        <v>35.25</v>
      </c>
      <c r="F2288" t="s">
        <v>1831</v>
      </c>
      <c r="G2288" t="s">
        <v>1831</v>
      </c>
      <c r="H2288" t="s">
        <v>5083</v>
      </c>
      <c r="I2288" t="s">
        <v>5084</v>
      </c>
    </row>
    <row r="2289" spans="1:9" x14ac:dyDescent="0.2">
      <c r="A2289" t="s">
        <v>3590</v>
      </c>
      <c r="B2289" t="s">
        <v>3586</v>
      </c>
      <c r="C2289" t="s">
        <v>3336</v>
      </c>
      <c r="D2289" t="s">
        <v>6389</v>
      </c>
      <c r="E2289">
        <v>35</v>
      </c>
      <c r="F2289" t="s">
        <v>1831</v>
      </c>
      <c r="G2289" t="s">
        <v>1831</v>
      </c>
      <c r="H2289" t="s">
        <v>5083</v>
      </c>
      <c r="I2289" t="s">
        <v>5084</v>
      </c>
    </row>
    <row r="2290" spans="1:9" x14ac:dyDescent="0.2">
      <c r="A2290" t="s">
        <v>3591</v>
      </c>
      <c r="B2290" t="s">
        <v>3586</v>
      </c>
      <c r="C2290" t="s">
        <v>3338</v>
      </c>
      <c r="D2290" t="s">
        <v>6389</v>
      </c>
      <c r="E2290">
        <v>41.09</v>
      </c>
      <c r="F2290" t="s">
        <v>1831</v>
      </c>
      <c r="G2290" t="s">
        <v>1831</v>
      </c>
      <c r="H2290" t="s">
        <v>5083</v>
      </c>
      <c r="I2290" t="s">
        <v>5084</v>
      </c>
    </row>
    <row r="2291" spans="1:9" x14ac:dyDescent="0.2">
      <c r="A2291" t="s">
        <v>3592</v>
      </c>
      <c r="B2291" t="s">
        <v>3586</v>
      </c>
      <c r="C2291" t="s">
        <v>3593</v>
      </c>
      <c r="D2291" t="s">
        <v>6389</v>
      </c>
      <c r="E2291">
        <v>41.34</v>
      </c>
      <c r="F2291" t="s">
        <v>1831</v>
      </c>
      <c r="G2291" t="s">
        <v>1831</v>
      </c>
      <c r="H2291" t="s">
        <v>5083</v>
      </c>
      <c r="I2291" t="s">
        <v>5084</v>
      </c>
    </row>
    <row r="2292" spans="1:9" x14ac:dyDescent="0.2">
      <c r="A2292" t="s">
        <v>3594</v>
      </c>
      <c r="B2292" t="s">
        <v>3586</v>
      </c>
      <c r="C2292" t="s">
        <v>3435</v>
      </c>
      <c r="D2292" t="s">
        <v>6389</v>
      </c>
      <c r="E2292">
        <v>35.25</v>
      </c>
      <c r="F2292" t="s">
        <v>1831</v>
      </c>
      <c r="G2292" t="s">
        <v>1831</v>
      </c>
      <c r="H2292" t="s">
        <v>5083</v>
      </c>
      <c r="I2292" t="s">
        <v>5084</v>
      </c>
    </row>
    <row r="2293" spans="1:9" x14ac:dyDescent="0.2">
      <c r="A2293" t="s">
        <v>3595</v>
      </c>
      <c r="B2293" t="s">
        <v>3586</v>
      </c>
      <c r="C2293" t="s">
        <v>3596</v>
      </c>
      <c r="D2293" t="s">
        <v>6389</v>
      </c>
      <c r="E2293">
        <v>41.09</v>
      </c>
      <c r="F2293" t="s">
        <v>1831</v>
      </c>
      <c r="G2293" t="s">
        <v>1831</v>
      </c>
      <c r="H2293" t="s">
        <v>5083</v>
      </c>
      <c r="I2293" t="s">
        <v>5084</v>
      </c>
    </row>
    <row r="2294" spans="1:9" x14ac:dyDescent="0.2">
      <c r="A2294" t="s">
        <v>3597</v>
      </c>
      <c r="B2294" t="s">
        <v>3586</v>
      </c>
      <c r="C2294" t="s">
        <v>3598</v>
      </c>
      <c r="D2294" t="s">
        <v>6389</v>
      </c>
      <c r="E2294">
        <v>35.25</v>
      </c>
      <c r="F2294" t="s">
        <v>1831</v>
      </c>
      <c r="G2294" t="s">
        <v>1831</v>
      </c>
      <c r="H2294" t="s">
        <v>5083</v>
      </c>
      <c r="I2294" t="s">
        <v>5084</v>
      </c>
    </row>
    <row r="2295" spans="1:9" x14ac:dyDescent="0.2">
      <c r="A2295" t="s">
        <v>3599</v>
      </c>
      <c r="B2295" t="s">
        <v>3600</v>
      </c>
      <c r="C2295" t="s">
        <v>3389</v>
      </c>
      <c r="D2295" t="s">
        <v>6389</v>
      </c>
      <c r="E2295">
        <v>46.22</v>
      </c>
      <c r="F2295" t="s">
        <v>1831</v>
      </c>
      <c r="G2295" t="s">
        <v>1831</v>
      </c>
      <c r="H2295" t="s">
        <v>5083</v>
      </c>
      <c r="I2295" t="s">
        <v>5084</v>
      </c>
    </row>
    <row r="2296" spans="1:9" x14ac:dyDescent="0.2">
      <c r="A2296" t="s">
        <v>3601</v>
      </c>
      <c r="B2296" t="s">
        <v>3600</v>
      </c>
      <c r="C2296" t="s">
        <v>3391</v>
      </c>
      <c r="D2296" t="s">
        <v>6389</v>
      </c>
      <c r="E2296">
        <v>46.47</v>
      </c>
      <c r="F2296" t="s">
        <v>1831</v>
      </c>
      <c r="G2296" t="s">
        <v>1831</v>
      </c>
      <c r="H2296" t="s">
        <v>5083</v>
      </c>
      <c r="I2296" t="s">
        <v>5084</v>
      </c>
    </row>
    <row r="2297" spans="1:9" x14ac:dyDescent="0.2">
      <c r="A2297" t="s">
        <v>4574</v>
      </c>
      <c r="B2297" t="s">
        <v>3600</v>
      </c>
      <c r="C2297" t="s">
        <v>4575</v>
      </c>
      <c r="D2297" t="s">
        <v>6389</v>
      </c>
      <c r="E2297">
        <v>54.06</v>
      </c>
      <c r="F2297" t="s">
        <v>1831</v>
      </c>
      <c r="G2297" t="s">
        <v>1831</v>
      </c>
      <c r="H2297" t="s">
        <v>5083</v>
      </c>
      <c r="I2297" t="s">
        <v>5084</v>
      </c>
    </row>
    <row r="2298" spans="1:9" x14ac:dyDescent="0.2">
      <c r="A2298" t="s">
        <v>3602</v>
      </c>
      <c r="B2298" t="s">
        <v>3600</v>
      </c>
      <c r="C2298" t="s">
        <v>3422</v>
      </c>
      <c r="D2298" t="s">
        <v>6389</v>
      </c>
      <c r="E2298">
        <v>46.22</v>
      </c>
      <c r="F2298" t="s">
        <v>1831</v>
      </c>
      <c r="G2298" t="s">
        <v>1831</v>
      </c>
      <c r="H2298" t="s">
        <v>5083</v>
      </c>
      <c r="I2298" t="s">
        <v>5084</v>
      </c>
    </row>
    <row r="2299" spans="1:9" x14ac:dyDescent="0.2">
      <c r="A2299" t="s">
        <v>3603</v>
      </c>
      <c r="B2299" t="s">
        <v>3604</v>
      </c>
      <c r="C2299" t="s">
        <v>3605</v>
      </c>
      <c r="D2299" t="s">
        <v>6389</v>
      </c>
      <c r="E2299">
        <v>46.22</v>
      </c>
      <c r="F2299" t="s">
        <v>1831</v>
      </c>
      <c r="G2299" t="s">
        <v>1831</v>
      </c>
      <c r="H2299" t="s">
        <v>5083</v>
      </c>
      <c r="I2299" t="s">
        <v>5084</v>
      </c>
    </row>
    <row r="2300" spans="1:9" x14ac:dyDescent="0.2">
      <c r="A2300" t="s">
        <v>3606</v>
      </c>
      <c r="B2300" t="s">
        <v>3600</v>
      </c>
      <c r="C2300" t="s">
        <v>3399</v>
      </c>
      <c r="D2300" t="s">
        <v>6389</v>
      </c>
      <c r="E2300">
        <v>46.47</v>
      </c>
      <c r="F2300" t="s">
        <v>1831</v>
      </c>
      <c r="G2300" t="s">
        <v>1831</v>
      </c>
      <c r="H2300" t="s">
        <v>5083</v>
      </c>
      <c r="I2300" t="s">
        <v>5084</v>
      </c>
    </row>
    <row r="2301" spans="1:9" x14ac:dyDescent="0.2">
      <c r="A2301" t="s">
        <v>3607</v>
      </c>
      <c r="B2301" t="s">
        <v>3600</v>
      </c>
      <c r="C2301" t="s">
        <v>3343</v>
      </c>
      <c r="D2301" t="s">
        <v>6389</v>
      </c>
      <c r="E2301">
        <v>53.81</v>
      </c>
      <c r="F2301" t="s">
        <v>1831</v>
      </c>
      <c r="G2301" t="s">
        <v>1831</v>
      </c>
      <c r="H2301" t="s">
        <v>5083</v>
      </c>
      <c r="I2301" t="s">
        <v>5084</v>
      </c>
    </row>
    <row r="2302" spans="1:9" x14ac:dyDescent="0.2">
      <c r="A2302" t="s">
        <v>6383</v>
      </c>
      <c r="B2302" t="s">
        <v>3609</v>
      </c>
      <c r="C2302" t="s">
        <v>6384</v>
      </c>
      <c r="D2302" t="s">
        <v>6389</v>
      </c>
      <c r="E2302">
        <v>43.51</v>
      </c>
      <c r="F2302" t="s">
        <v>1831</v>
      </c>
      <c r="G2302" t="s">
        <v>1831</v>
      </c>
      <c r="H2302" t="s">
        <v>5083</v>
      </c>
      <c r="I2302" t="s">
        <v>5084</v>
      </c>
    </row>
    <row r="2303" spans="1:9" x14ac:dyDescent="0.2">
      <c r="A2303" t="s">
        <v>3608</v>
      </c>
      <c r="B2303" t="s">
        <v>3609</v>
      </c>
      <c r="C2303" t="s">
        <v>3610</v>
      </c>
      <c r="D2303" t="s">
        <v>6389</v>
      </c>
      <c r="E2303">
        <v>43.51</v>
      </c>
      <c r="F2303" t="s">
        <v>1831</v>
      </c>
      <c r="G2303" t="s">
        <v>1831</v>
      </c>
      <c r="H2303" t="s">
        <v>5083</v>
      </c>
      <c r="I2303" t="s">
        <v>5084</v>
      </c>
    </row>
    <row r="2304" spans="1:9" x14ac:dyDescent="0.2">
      <c r="A2304" t="s">
        <v>3611</v>
      </c>
      <c r="B2304" t="s">
        <v>3612</v>
      </c>
      <c r="C2304" t="s">
        <v>3613</v>
      </c>
      <c r="D2304" t="s">
        <v>6389</v>
      </c>
      <c r="E2304">
        <v>46.21</v>
      </c>
      <c r="F2304" t="s">
        <v>1831</v>
      </c>
      <c r="G2304" t="s">
        <v>1831</v>
      </c>
      <c r="H2304" t="s">
        <v>5083</v>
      </c>
      <c r="I2304" t="s">
        <v>5084</v>
      </c>
    </row>
    <row r="2305" spans="1:9" x14ac:dyDescent="0.2">
      <c r="A2305" t="s">
        <v>3614</v>
      </c>
      <c r="B2305" t="s">
        <v>3612</v>
      </c>
      <c r="C2305" t="s">
        <v>3433</v>
      </c>
      <c r="D2305" t="s">
        <v>6389</v>
      </c>
      <c r="E2305">
        <v>46.46</v>
      </c>
      <c r="F2305" t="s">
        <v>1831</v>
      </c>
      <c r="G2305" t="s">
        <v>1831</v>
      </c>
      <c r="H2305" t="s">
        <v>5083</v>
      </c>
      <c r="I2305" t="s">
        <v>5084</v>
      </c>
    </row>
    <row r="2306" spans="1:9" x14ac:dyDescent="0.2">
      <c r="A2306" t="s">
        <v>3615</v>
      </c>
      <c r="B2306" t="s">
        <v>3609</v>
      </c>
      <c r="C2306" t="s">
        <v>3616</v>
      </c>
      <c r="D2306" t="s">
        <v>6389</v>
      </c>
      <c r="E2306">
        <v>43.76</v>
      </c>
      <c r="F2306" t="s">
        <v>1831</v>
      </c>
      <c r="G2306" t="s">
        <v>1831</v>
      </c>
      <c r="H2306" t="s">
        <v>5083</v>
      </c>
      <c r="I2306" t="s">
        <v>5084</v>
      </c>
    </row>
    <row r="2307" spans="1:9" x14ac:dyDescent="0.2">
      <c r="A2307" t="s">
        <v>3617</v>
      </c>
      <c r="B2307" t="s">
        <v>3609</v>
      </c>
      <c r="C2307" t="s">
        <v>3618</v>
      </c>
      <c r="D2307" t="s">
        <v>6389</v>
      </c>
      <c r="E2307">
        <v>46.21</v>
      </c>
      <c r="F2307" t="s">
        <v>1831</v>
      </c>
      <c r="G2307" t="s">
        <v>1831</v>
      </c>
      <c r="H2307" t="s">
        <v>5083</v>
      </c>
      <c r="I2307" t="s">
        <v>5084</v>
      </c>
    </row>
    <row r="2308" spans="1:9" x14ac:dyDescent="0.2">
      <c r="A2308" t="s">
        <v>3619</v>
      </c>
      <c r="B2308" t="s">
        <v>3620</v>
      </c>
      <c r="C2308" t="s">
        <v>3621</v>
      </c>
      <c r="D2308" t="s">
        <v>6389</v>
      </c>
      <c r="E2308">
        <v>47.56</v>
      </c>
      <c r="F2308" t="s">
        <v>1831</v>
      </c>
      <c r="G2308" t="s">
        <v>1831</v>
      </c>
      <c r="H2308" t="s">
        <v>5083</v>
      </c>
      <c r="I2308" t="s">
        <v>5084</v>
      </c>
    </row>
    <row r="2309" spans="1:9" x14ac:dyDescent="0.2">
      <c r="A2309" t="s">
        <v>3622</v>
      </c>
      <c r="B2309" t="s">
        <v>3620</v>
      </c>
      <c r="C2309" t="s">
        <v>3391</v>
      </c>
      <c r="D2309" t="s">
        <v>6389</v>
      </c>
      <c r="E2309">
        <v>47.81</v>
      </c>
      <c r="F2309" t="s">
        <v>1831</v>
      </c>
      <c r="G2309" t="s">
        <v>1831</v>
      </c>
      <c r="H2309" t="s">
        <v>5083</v>
      </c>
      <c r="I2309" t="s">
        <v>5084</v>
      </c>
    </row>
    <row r="2310" spans="1:9" x14ac:dyDescent="0.2">
      <c r="A2310" t="s">
        <v>4472</v>
      </c>
      <c r="B2310" t="s">
        <v>3620</v>
      </c>
      <c r="C2310" t="s">
        <v>4473</v>
      </c>
      <c r="D2310" t="s">
        <v>6389</v>
      </c>
      <c r="E2310">
        <v>57.69</v>
      </c>
      <c r="F2310" t="s">
        <v>1831</v>
      </c>
      <c r="G2310" t="s">
        <v>1831</v>
      </c>
      <c r="H2310" t="s">
        <v>5083</v>
      </c>
      <c r="I2310" t="s">
        <v>5084</v>
      </c>
    </row>
    <row r="2311" spans="1:9" x14ac:dyDescent="0.2">
      <c r="A2311" t="s">
        <v>3623</v>
      </c>
      <c r="B2311" t="s">
        <v>3620</v>
      </c>
      <c r="C2311" t="s">
        <v>3393</v>
      </c>
      <c r="D2311" t="s">
        <v>6389</v>
      </c>
      <c r="E2311">
        <v>47.56</v>
      </c>
      <c r="F2311" t="s">
        <v>1831</v>
      </c>
      <c r="G2311" t="s">
        <v>1831</v>
      </c>
      <c r="H2311" t="s">
        <v>5083</v>
      </c>
      <c r="I2311" t="s">
        <v>5084</v>
      </c>
    </row>
    <row r="2312" spans="1:9" x14ac:dyDescent="0.2">
      <c r="A2312" t="s">
        <v>3624</v>
      </c>
      <c r="B2312" t="s">
        <v>3620</v>
      </c>
      <c r="C2312" t="s">
        <v>3399</v>
      </c>
      <c r="D2312" t="s">
        <v>6389</v>
      </c>
      <c r="E2312">
        <v>47.81</v>
      </c>
      <c r="F2312" t="s">
        <v>1831</v>
      </c>
      <c r="G2312" t="s">
        <v>1831</v>
      </c>
      <c r="H2312" t="s">
        <v>5083</v>
      </c>
      <c r="I2312" t="s">
        <v>5084</v>
      </c>
    </row>
    <row r="2313" spans="1:9" x14ac:dyDescent="0.2">
      <c r="A2313" t="s">
        <v>3625</v>
      </c>
      <c r="B2313" t="s">
        <v>3620</v>
      </c>
      <c r="C2313" t="s">
        <v>3343</v>
      </c>
      <c r="D2313" t="s">
        <v>6389</v>
      </c>
      <c r="E2313">
        <v>57.69</v>
      </c>
      <c r="F2313" t="s">
        <v>1831</v>
      </c>
      <c r="G2313" t="s">
        <v>1831</v>
      </c>
      <c r="H2313" t="s">
        <v>5083</v>
      </c>
      <c r="I2313" t="s">
        <v>5084</v>
      </c>
    </row>
    <row r="2314" spans="1:9" x14ac:dyDescent="0.2">
      <c r="A2314" t="s">
        <v>3626</v>
      </c>
      <c r="B2314" t="s">
        <v>3627</v>
      </c>
      <c r="C2314" t="s">
        <v>3628</v>
      </c>
      <c r="D2314" t="s">
        <v>6389</v>
      </c>
      <c r="E2314">
        <v>36.81</v>
      </c>
      <c r="F2314" t="s">
        <v>1831</v>
      </c>
      <c r="G2314" t="s">
        <v>1831</v>
      </c>
      <c r="H2314" t="s">
        <v>5083</v>
      </c>
      <c r="I2314" t="s">
        <v>5084</v>
      </c>
    </row>
    <row r="2315" spans="1:9" x14ac:dyDescent="0.2">
      <c r="A2315" t="s">
        <v>3630</v>
      </c>
      <c r="B2315" t="s">
        <v>3627</v>
      </c>
      <c r="C2315" t="s">
        <v>3631</v>
      </c>
      <c r="D2315" t="s">
        <v>6389</v>
      </c>
      <c r="E2315">
        <v>34.57</v>
      </c>
      <c r="F2315" t="s">
        <v>1831</v>
      </c>
      <c r="G2315" t="s">
        <v>1831</v>
      </c>
      <c r="H2315" t="s">
        <v>5083</v>
      </c>
      <c r="I2315" t="s">
        <v>5084</v>
      </c>
    </row>
    <row r="2316" spans="1:9" x14ac:dyDescent="0.2">
      <c r="A2316" t="s">
        <v>3632</v>
      </c>
      <c r="B2316" t="s">
        <v>3633</v>
      </c>
      <c r="C2316" t="s">
        <v>3631</v>
      </c>
      <c r="D2316" t="s">
        <v>6389</v>
      </c>
      <c r="E2316">
        <v>31.78</v>
      </c>
      <c r="F2316" t="s">
        <v>1831</v>
      </c>
      <c r="G2316" t="s">
        <v>1831</v>
      </c>
      <c r="H2316" t="s">
        <v>5083</v>
      </c>
      <c r="I2316" t="s">
        <v>5084</v>
      </c>
    </row>
    <row r="2317" spans="1:9" x14ac:dyDescent="0.2">
      <c r="A2317" t="s">
        <v>3634</v>
      </c>
      <c r="B2317" t="s">
        <v>3635</v>
      </c>
      <c r="C2317" t="s">
        <v>3079</v>
      </c>
      <c r="D2317" t="s">
        <v>6389</v>
      </c>
      <c r="E2317">
        <v>36.81</v>
      </c>
      <c r="F2317" t="s">
        <v>1831</v>
      </c>
      <c r="G2317" t="s">
        <v>1831</v>
      </c>
      <c r="H2317" t="s">
        <v>5083</v>
      </c>
      <c r="I2317" t="s">
        <v>5084</v>
      </c>
    </row>
    <row r="2318" spans="1:9" x14ac:dyDescent="0.2">
      <c r="A2318" t="s">
        <v>3636</v>
      </c>
      <c r="B2318" t="s">
        <v>3635</v>
      </c>
      <c r="C2318" t="s">
        <v>3479</v>
      </c>
      <c r="D2318" t="s">
        <v>6389</v>
      </c>
      <c r="E2318">
        <v>34.57</v>
      </c>
      <c r="F2318" t="s">
        <v>1831</v>
      </c>
      <c r="G2318" t="s">
        <v>1831</v>
      </c>
      <c r="H2318" t="s">
        <v>5083</v>
      </c>
      <c r="I2318" t="s">
        <v>5084</v>
      </c>
    </row>
    <row r="2319" spans="1:9" x14ac:dyDescent="0.2">
      <c r="A2319" t="s">
        <v>3637</v>
      </c>
      <c r="B2319" t="s">
        <v>3638</v>
      </c>
      <c r="C2319" t="s">
        <v>3639</v>
      </c>
      <c r="D2319" t="s">
        <v>6389</v>
      </c>
      <c r="E2319">
        <v>29.99</v>
      </c>
      <c r="F2319" t="s">
        <v>1831</v>
      </c>
      <c r="G2319" t="s">
        <v>1831</v>
      </c>
      <c r="H2319" t="s">
        <v>5083</v>
      </c>
      <c r="I2319" t="s">
        <v>5084</v>
      </c>
    </row>
    <row r="2320" spans="1:9" x14ac:dyDescent="0.2">
      <c r="A2320" t="s">
        <v>3640</v>
      </c>
      <c r="B2320" t="s">
        <v>3641</v>
      </c>
      <c r="C2320" t="s">
        <v>3639</v>
      </c>
      <c r="D2320" t="s">
        <v>6389</v>
      </c>
      <c r="E2320">
        <v>31.78</v>
      </c>
      <c r="F2320" t="s">
        <v>1831</v>
      </c>
      <c r="G2320" t="s">
        <v>1831</v>
      </c>
      <c r="H2320" t="s">
        <v>5083</v>
      </c>
      <c r="I2320" t="s">
        <v>5084</v>
      </c>
    </row>
    <row r="2321" spans="1:9" x14ac:dyDescent="0.2">
      <c r="A2321" t="s">
        <v>3642</v>
      </c>
      <c r="B2321" t="s">
        <v>3643</v>
      </c>
      <c r="C2321" t="s">
        <v>3555</v>
      </c>
      <c r="D2321" t="s">
        <v>6389</v>
      </c>
      <c r="E2321">
        <v>37.06</v>
      </c>
      <c r="F2321" t="s">
        <v>1831</v>
      </c>
      <c r="G2321" t="s">
        <v>1831</v>
      </c>
      <c r="H2321" t="s">
        <v>5083</v>
      </c>
      <c r="I2321" t="s">
        <v>5084</v>
      </c>
    </row>
    <row r="2322" spans="1:9" x14ac:dyDescent="0.2">
      <c r="A2322" t="s">
        <v>3644</v>
      </c>
      <c r="B2322" t="s">
        <v>3645</v>
      </c>
      <c r="C2322" t="s">
        <v>3646</v>
      </c>
      <c r="D2322" t="s">
        <v>6389</v>
      </c>
      <c r="E2322">
        <v>31.78</v>
      </c>
      <c r="F2322" t="s">
        <v>1831</v>
      </c>
      <c r="G2322" t="s">
        <v>1831</v>
      </c>
      <c r="H2322" t="s">
        <v>5083</v>
      </c>
      <c r="I2322" t="s">
        <v>5084</v>
      </c>
    </row>
    <row r="2323" spans="1:9" x14ac:dyDescent="0.2">
      <c r="A2323" t="s">
        <v>3647</v>
      </c>
      <c r="B2323" t="s">
        <v>3648</v>
      </c>
      <c r="C2323" t="s">
        <v>3466</v>
      </c>
      <c r="D2323" t="s">
        <v>6389</v>
      </c>
      <c r="E2323">
        <v>36.1</v>
      </c>
      <c r="F2323" t="s">
        <v>1831</v>
      </c>
      <c r="G2323" t="s">
        <v>1831</v>
      </c>
      <c r="H2323" t="s">
        <v>5083</v>
      </c>
      <c r="I2323" t="s">
        <v>5084</v>
      </c>
    </row>
    <row r="2324" spans="1:9" x14ac:dyDescent="0.2">
      <c r="A2324" t="s">
        <v>3649</v>
      </c>
      <c r="B2324" t="s">
        <v>3648</v>
      </c>
      <c r="C2324" t="s">
        <v>3650</v>
      </c>
      <c r="D2324" t="s">
        <v>6389</v>
      </c>
      <c r="E2324">
        <v>36.1</v>
      </c>
      <c r="F2324" t="s">
        <v>1831</v>
      </c>
      <c r="G2324" t="s">
        <v>1831</v>
      </c>
      <c r="H2324" t="s">
        <v>5083</v>
      </c>
      <c r="I2324" t="s">
        <v>5084</v>
      </c>
    </row>
    <row r="2325" spans="1:9" x14ac:dyDescent="0.2">
      <c r="A2325" t="s">
        <v>3651</v>
      </c>
      <c r="B2325" t="s">
        <v>3648</v>
      </c>
      <c r="C2325" t="s">
        <v>3479</v>
      </c>
      <c r="D2325" t="s">
        <v>6389</v>
      </c>
      <c r="E2325">
        <v>33.86</v>
      </c>
      <c r="F2325" t="s">
        <v>1831</v>
      </c>
      <c r="G2325" t="s">
        <v>1831</v>
      </c>
      <c r="H2325" t="s">
        <v>5083</v>
      </c>
      <c r="I2325" t="s">
        <v>5084</v>
      </c>
    </row>
    <row r="2326" spans="1:9" x14ac:dyDescent="0.2">
      <c r="A2326" t="s">
        <v>3652</v>
      </c>
      <c r="B2326" t="s">
        <v>3653</v>
      </c>
      <c r="C2326" t="s">
        <v>3555</v>
      </c>
      <c r="D2326" t="s">
        <v>6389</v>
      </c>
      <c r="E2326">
        <v>37.06</v>
      </c>
      <c r="F2326" t="s">
        <v>1831</v>
      </c>
      <c r="G2326" t="s">
        <v>1831</v>
      </c>
      <c r="H2326" t="s">
        <v>5083</v>
      </c>
      <c r="I2326" t="s">
        <v>5084</v>
      </c>
    </row>
    <row r="2327" spans="1:9" x14ac:dyDescent="0.2">
      <c r="A2327" t="s">
        <v>3654</v>
      </c>
      <c r="B2327" t="s">
        <v>3655</v>
      </c>
      <c r="C2327" t="s">
        <v>3656</v>
      </c>
      <c r="D2327" t="s">
        <v>6389</v>
      </c>
      <c r="E2327">
        <v>31.78</v>
      </c>
      <c r="F2327" t="s">
        <v>1831</v>
      </c>
      <c r="G2327" t="s">
        <v>1831</v>
      </c>
      <c r="H2327" t="s">
        <v>5083</v>
      </c>
      <c r="I2327" t="s">
        <v>5084</v>
      </c>
    </row>
    <row r="2328" spans="1:9" x14ac:dyDescent="0.2">
      <c r="A2328" t="s">
        <v>3657</v>
      </c>
      <c r="B2328" t="s">
        <v>3658</v>
      </c>
      <c r="C2328" t="s">
        <v>3628</v>
      </c>
      <c r="D2328" t="s">
        <v>6389</v>
      </c>
      <c r="E2328">
        <v>41.49</v>
      </c>
      <c r="F2328" t="s">
        <v>1831</v>
      </c>
      <c r="G2328" t="s">
        <v>1831</v>
      </c>
      <c r="H2328" t="s">
        <v>5083</v>
      </c>
      <c r="I2328" t="s">
        <v>5084</v>
      </c>
    </row>
    <row r="2329" spans="1:9" x14ac:dyDescent="0.2">
      <c r="A2329" t="s">
        <v>3660</v>
      </c>
      <c r="B2329" t="s">
        <v>3658</v>
      </c>
      <c r="C2329" t="s">
        <v>3631</v>
      </c>
      <c r="D2329" t="s">
        <v>6389</v>
      </c>
      <c r="E2329">
        <v>38.97</v>
      </c>
      <c r="F2329" t="s">
        <v>1831</v>
      </c>
      <c r="G2329" t="s">
        <v>1831</v>
      </c>
      <c r="H2329" t="s">
        <v>5083</v>
      </c>
      <c r="I2329" t="s">
        <v>5084</v>
      </c>
    </row>
    <row r="2330" spans="1:9" x14ac:dyDescent="0.2">
      <c r="A2330" t="s">
        <v>3661</v>
      </c>
      <c r="B2330" t="s">
        <v>3662</v>
      </c>
      <c r="C2330" t="s">
        <v>3663</v>
      </c>
      <c r="D2330" t="s">
        <v>6389</v>
      </c>
      <c r="E2330">
        <v>35.08</v>
      </c>
      <c r="F2330" t="s">
        <v>1831</v>
      </c>
      <c r="G2330" t="s">
        <v>1831</v>
      </c>
      <c r="H2330" t="s">
        <v>5083</v>
      </c>
      <c r="I2330" t="s">
        <v>5084</v>
      </c>
    </row>
    <row r="2331" spans="1:9" x14ac:dyDescent="0.2">
      <c r="A2331" t="s">
        <v>3664</v>
      </c>
      <c r="B2331" t="s">
        <v>3665</v>
      </c>
      <c r="C2331" t="s">
        <v>3079</v>
      </c>
      <c r="D2331" t="s">
        <v>6389</v>
      </c>
      <c r="E2331">
        <v>41.49</v>
      </c>
      <c r="F2331" t="s">
        <v>1831</v>
      </c>
      <c r="G2331" t="s">
        <v>1831</v>
      </c>
      <c r="H2331" t="s">
        <v>5083</v>
      </c>
      <c r="I2331" t="s">
        <v>5084</v>
      </c>
    </row>
    <row r="2332" spans="1:9" x14ac:dyDescent="0.2">
      <c r="A2332" t="s">
        <v>3666</v>
      </c>
      <c r="B2332" t="s">
        <v>3667</v>
      </c>
      <c r="C2332" t="s">
        <v>3514</v>
      </c>
      <c r="D2332" t="s">
        <v>6389</v>
      </c>
      <c r="E2332">
        <v>41.74</v>
      </c>
      <c r="F2332" t="s">
        <v>1831</v>
      </c>
      <c r="G2332" t="s">
        <v>1831</v>
      </c>
      <c r="H2332" t="s">
        <v>5083</v>
      </c>
      <c r="I2332" t="s">
        <v>5084</v>
      </c>
    </row>
    <row r="2333" spans="1:9" x14ac:dyDescent="0.2">
      <c r="A2333" t="s">
        <v>3668</v>
      </c>
      <c r="B2333" t="s">
        <v>3669</v>
      </c>
      <c r="C2333" t="s">
        <v>3466</v>
      </c>
      <c r="D2333" t="s">
        <v>6389</v>
      </c>
      <c r="E2333">
        <v>40.729999999999997</v>
      </c>
      <c r="F2333" t="s">
        <v>1831</v>
      </c>
      <c r="G2333" t="s">
        <v>1831</v>
      </c>
      <c r="H2333" t="s">
        <v>5083</v>
      </c>
      <c r="I2333" t="s">
        <v>5084</v>
      </c>
    </row>
    <row r="2334" spans="1:9" x14ac:dyDescent="0.2">
      <c r="A2334" t="s">
        <v>3670</v>
      </c>
      <c r="B2334" t="s">
        <v>3671</v>
      </c>
      <c r="C2334" t="s">
        <v>3555</v>
      </c>
      <c r="D2334" t="s">
        <v>6389</v>
      </c>
      <c r="E2334">
        <v>41.74</v>
      </c>
      <c r="F2334" t="s">
        <v>1831</v>
      </c>
      <c r="G2334" t="s">
        <v>1831</v>
      </c>
      <c r="H2334" t="s">
        <v>5083</v>
      </c>
      <c r="I2334" t="s">
        <v>5084</v>
      </c>
    </row>
    <row r="2335" spans="1:9" x14ac:dyDescent="0.2">
      <c r="A2335" t="s">
        <v>3672</v>
      </c>
      <c r="B2335" t="s">
        <v>3673</v>
      </c>
      <c r="C2335" t="s">
        <v>3628</v>
      </c>
      <c r="D2335" t="s">
        <v>6389</v>
      </c>
      <c r="E2335">
        <v>45.2</v>
      </c>
      <c r="F2335" t="s">
        <v>1831</v>
      </c>
      <c r="G2335" t="s">
        <v>1831</v>
      </c>
      <c r="H2335" t="s">
        <v>5083</v>
      </c>
      <c r="I2335" t="s">
        <v>5084</v>
      </c>
    </row>
    <row r="2336" spans="1:9" x14ac:dyDescent="0.2">
      <c r="A2336" t="s">
        <v>3674</v>
      </c>
      <c r="B2336" t="s">
        <v>3673</v>
      </c>
      <c r="C2336" t="s">
        <v>3631</v>
      </c>
      <c r="D2336" t="s">
        <v>6389</v>
      </c>
      <c r="E2336">
        <v>42.32</v>
      </c>
      <c r="F2336" t="s">
        <v>1831</v>
      </c>
      <c r="G2336" t="s">
        <v>1831</v>
      </c>
      <c r="H2336" t="s">
        <v>5083</v>
      </c>
      <c r="I2336" t="s">
        <v>5084</v>
      </c>
    </row>
    <row r="2337" spans="1:9" x14ac:dyDescent="0.2">
      <c r="A2337" t="s">
        <v>3675</v>
      </c>
      <c r="B2337" t="s">
        <v>3676</v>
      </c>
      <c r="C2337" t="s">
        <v>3677</v>
      </c>
      <c r="D2337" t="s">
        <v>6389</v>
      </c>
      <c r="E2337">
        <v>37.85</v>
      </c>
      <c r="F2337" t="s">
        <v>1831</v>
      </c>
      <c r="G2337" t="s">
        <v>1831</v>
      </c>
      <c r="H2337" t="s">
        <v>5083</v>
      </c>
      <c r="I2337" t="s">
        <v>5084</v>
      </c>
    </row>
    <row r="2338" spans="1:9" x14ac:dyDescent="0.2">
      <c r="A2338" t="s">
        <v>3678</v>
      </c>
      <c r="B2338" t="s">
        <v>3679</v>
      </c>
      <c r="C2338" t="s">
        <v>3466</v>
      </c>
      <c r="D2338" t="s">
        <v>6389</v>
      </c>
      <c r="E2338">
        <v>45.2</v>
      </c>
      <c r="F2338" t="s">
        <v>1831</v>
      </c>
      <c r="G2338" t="s">
        <v>1831</v>
      </c>
      <c r="H2338" t="s">
        <v>5083</v>
      </c>
      <c r="I2338" t="s">
        <v>5084</v>
      </c>
    </row>
    <row r="2339" spans="1:9" x14ac:dyDescent="0.2">
      <c r="A2339" t="s">
        <v>3680</v>
      </c>
      <c r="B2339" t="s">
        <v>3681</v>
      </c>
      <c r="C2339" t="s">
        <v>3555</v>
      </c>
      <c r="D2339" t="s">
        <v>6389</v>
      </c>
      <c r="E2339">
        <v>45.45</v>
      </c>
      <c r="F2339" t="s">
        <v>1831</v>
      </c>
      <c r="G2339" t="s">
        <v>1831</v>
      </c>
      <c r="H2339" t="s">
        <v>5083</v>
      </c>
      <c r="I2339" t="s">
        <v>5084</v>
      </c>
    </row>
    <row r="2340" spans="1:9" x14ac:dyDescent="0.2">
      <c r="A2340" t="s">
        <v>3682</v>
      </c>
      <c r="B2340" t="s">
        <v>3683</v>
      </c>
      <c r="C2340" t="s">
        <v>3466</v>
      </c>
      <c r="D2340" t="s">
        <v>6389</v>
      </c>
      <c r="E2340">
        <v>44.37</v>
      </c>
      <c r="F2340" t="s">
        <v>1831</v>
      </c>
      <c r="G2340" t="s">
        <v>1831</v>
      </c>
      <c r="H2340" t="s">
        <v>5083</v>
      </c>
      <c r="I2340" t="s">
        <v>5084</v>
      </c>
    </row>
    <row r="2341" spans="1:9" x14ac:dyDescent="0.2">
      <c r="A2341" t="s">
        <v>3684</v>
      </c>
      <c r="B2341" t="s">
        <v>3685</v>
      </c>
      <c r="C2341" t="s">
        <v>3555</v>
      </c>
      <c r="D2341" t="s">
        <v>6389</v>
      </c>
      <c r="E2341">
        <v>45.45</v>
      </c>
      <c r="F2341" t="s">
        <v>1831</v>
      </c>
      <c r="G2341" t="s">
        <v>1831</v>
      </c>
      <c r="H2341" t="s">
        <v>5083</v>
      </c>
      <c r="I2341" t="s">
        <v>5084</v>
      </c>
    </row>
    <row r="2342" spans="1:9" x14ac:dyDescent="0.2">
      <c r="A2342" t="s">
        <v>3686</v>
      </c>
      <c r="B2342" t="s">
        <v>3687</v>
      </c>
      <c r="C2342" t="s">
        <v>3485</v>
      </c>
      <c r="D2342" t="s">
        <v>6389</v>
      </c>
      <c r="E2342">
        <v>39.42</v>
      </c>
      <c r="F2342" t="s">
        <v>1831</v>
      </c>
      <c r="G2342" t="s">
        <v>1831</v>
      </c>
      <c r="H2342" t="s">
        <v>5083</v>
      </c>
      <c r="I2342" t="s">
        <v>5084</v>
      </c>
    </row>
    <row r="2343" spans="1:9" x14ac:dyDescent="0.2">
      <c r="A2343" t="s">
        <v>3688</v>
      </c>
      <c r="B2343" t="s">
        <v>3687</v>
      </c>
      <c r="C2343" t="s">
        <v>3521</v>
      </c>
      <c r="D2343" t="s">
        <v>6389</v>
      </c>
      <c r="E2343">
        <v>39.42</v>
      </c>
      <c r="F2343" t="s">
        <v>1831</v>
      </c>
      <c r="G2343" t="s">
        <v>1831</v>
      </c>
      <c r="H2343" t="s">
        <v>5083</v>
      </c>
      <c r="I2343" t="s">
        <v>5084</v>
      </c>
    </row>
    <row r="2344" spans="1:9" x14ac:dyDescent="0.2">
      <c r="A2344" t="s">
        <v>3689</v>
      </c>
      <c r="B2344" t="s">
        <v>3690</v>
      </c>
      <c r="C2344" t="s">
        <v>3691</v>
      </c>
      <c r="D2344" t="s">
        <v>6389</v>
      </c>
      <c r="E2344">
        <v>32.42</v>
      </c>
      <c r="F2344" t="s">
        <v>1831</v>
      </c>
      <c r="G2344" t="s">
        <v>1831</v>
      </c>
      <c r="H2344" t="s">
        <v>5083</v>
      </c>
      <c r="I2344" t="s">
        <v>5084</v>
      </c>
    </row>
    <row r="2345" spans="1:9" x14ac:dyDescent="0.2">
      <c r="A2345" t="s">
        <v>3692</v>
      </c>
      <c r="B2345" t="s">
        <v>3693</v>
      </c>
      <c r="C2345" t="s">
        <v>3694</v>
      </c>
      <c r="D2345" t="s">
        <v>6389</v>
      </c>
      <c r="E2345">
        <v>34.39</v>
      </c>
      <c r="F2345" t="s">
        <v>1831</v>
      </c>
      <c r="G2345" t="s">
        <v>1831</v>
      </c>
      <c r="H2345" t="s">
        <v>5083</v>
      </c>
      <c r="I2345" t="s">
        <v>5084</v>
      </c>
    </row>
    <row r="2346" spans="1:9" x14ac:dyDescent="0.2">
      <c r="A2346" t="s">
        <v>3695</v>
      </c>
      <c r="B2346" t="s">
        <v>3690</v>
      </c>
      <c r="C2346" t="s">
        <v>3493</v>
      </c>
      <c r="D2346" t="s">
        <v>6389</v>
      </c>
      <c r="E2346">
        <v>32.42</v>
      </c>
      <c r="F2346" t="s">
        <v>1831</v>
      </c>
      <c r="G2346" t="s">
        <v>1831</v>
      </c>
      <c r="H2346" t="s">
        <v>5083</v>
      </c>
      <c r="I2346" t="s">
        <v>5084</v>
      </c>
    </row>
    <row r="2347" spans="1:9" x14ac:dyDescent="0.2">
      <c r="A2347" t="s">
        <v>3696</v>
      </c>
      <c r="B2347" t="s">
        <v>3697</v>
      </c>
      <c r="C2347" t="s">
        <v>3493</v>
      </c>
      <c r="D2347" t="s">
        <v>6389</v>
      </c>
      <c r="E2347">
        <v>34.39</v>
      </c>
      <c r="F2347" t="s">
        <v>1831</v>
      </c>
      <c r="G2347" t="s">
        <v>1831</v>
      </c>
      <c r="H2347" t="s">
        <v>5083</v>
      </c>
      <c r="I2347" t="s">
        <v>5084</v>
      </c>
    </row>
    <row r="2348" spans="1:9" x14ac:dyDescent="0.2">
      <c r="A2348" t="s">
        <v>3698</v>
      </c>
      <c r="B2348" t="s">
        <v>3699</v>
      </c>
      <c r="C2348" t="s">
        <v>3466</v>
      </c>
      <c r="D2348" t="s">
        <v>6389</v>
      </c>
      <c r="E2348">
        <v>39.42</v>
      </c>
      <c r="F2348" t="s">
        <v>1831</v>
      </c>
      <c r="G2348" t="s">
        <v>1831</v>
      </c>
      <c r="H2348" t="s">
        <v>5083</v>
      </c>
      <c r="I2348" t="s">
        <v>5084</v>
      </c>
    </row>
    <row r="2349" spans="1:9" x14ac:dyDescent="0.2">
      <c r="A2349" t="s">
        <v>3700</v>
      </c>
      <c r="B2349" t="s">
        <v>3699</v>
      </c>
      <c r="C2349" t="s">
        <v>3416</v>
      </c>
      <c r="D2349" t="s">
        <v>6389</v>
      </c>
      <c r="E2349">
        <v>37.17</v>
      </c>
      <c r="F2349" t="s">
        <v>1831</v>
      </c>
      <c r="G2349" t="s">
        <v>1831</v>
      </c>
      <c r="H2349" t="s">
        <v>5083</v>
      </c>
      <c r="I2349" t="s">
        <v>5084</v>
      </c>
    </row>
    <row r="2350" spans="1:9" x14ac:dyDescent="0.2">
      <c r="A2350" t="s">
        <v>3701</v>
      </c>
      <c r="B2350" t="s">
        <v>3702</v>
      </c>
      <c r="C2350" t="s">
        <v>3555</v>
      </c>
      <c r="D2350" t="s">
        <v>6389</v>
      </c>
      <c r="E2350">
        <v>39.67</v>
      </c>
      <c r="F2350" t="s">
        <v>1831</v>
      </c>
      <c r="G2350" t="s">
        <v>1831</v>
      </c>
      <c r="H2350" t="s">
        <v>5083</v>
      </c>
      <c r="I2350" t="s">
        <v>5084</v>
      </c>
    </row>
    <row r="2351" spans="1:9" x14ac:dyDescent="0.2">
      <c r="A2351" t="s">
        <v>3703</v>
      </c>
      <c r="B2351" t="s">
        <v>3704</v>
      </c>
      <c r="C2351" t="s">
        <v>3466</v>
      </c>
      <c r="D2351" t="s">
        <v>6389</v>
      </c>
      <c r="E2351">
        <v>38.729999999999997</v>
      </c>
      <c r="F2351" t="s">
        <v>1831</v>
      </c>
      <c r="G2351" t="s">
        <v>1831</v>
      </c>
      <c r="H2351" t="s">
        <v>5083</v>
      </c>
      <c r="I2351" t="s">
        <v>5084</v>
      </c>
    </row>
    <row r="2352" spans="1:9" x14ac:dyDescent="0.2">
      <c r="A2352" t="s">
        <v>3705</v>
      </c>
      <c r="B2352" t="s">
        <v>3704</v>
      </c>
      <c r="C2352" t="s">
        <v>3706</v>
      </c>
      <c r="D2352" t="s">
        <v>6389</v>
      </c>
      <c r="E2352">
        <v>38.729999999999997</v>
      </c>
      <c r="F2352" t="s">
        <v>1831</v>
      </c>
      <c r="G2352" t="s">
        <v>1831</v>
      </c>
      <c r="H2352" t="s">
        <v>5083</v>
      </c>
      <c r="I2352" t="s">
        <v>5084</v>
      </c>
    </row>
    <row r="2353" spans="1:9" x14ac:dyDescent="0.2">
      <c r="A2353" t="s">
        <v>3707</v>
      </c>
      <c r="B2353" t="s">
        <v>3708</v>
      </c>
      <c r="C2353" t="s">
        <v>3709</v>
      </c>
      <c r="D2353" t="s">
        <v>6389</v>
      </c>
      <c r="E2353">
        <v>33.700000000000003</v>
      </c>
      <c r="F2353" t="s">
        <v>1831</v>
      </c>
      <c r="G2353" t="s">
        <v>1831</v>
      </c>
      <c r="H2353" t="s">
        <v>5083</v>
      </c>
      <c r="I2353" t="s">
        <v>5084</v>
      </c>
    </row>
    <row r="2354" spans="1:9" x14ac:dyDescent="0.2">
      <c r="A2354" t="s">
        <v>3710</v>
      </c>
      <c r="B2354" t="s">
        <v>3711</v>
      </c>
      <c r="C2354" t="s">
        <v>3466</v>
      </c>
      <c r="D2354" t="s">
        <v>6389</v>
      </c>
      <c r="E2354">
        <v>39.42</v>
      </c>
      <c r="F2354" t="s">
        <v>1831</v>
      </c>
      <c r="G2354" t="s">
        <v>1831</v>
      </c>
      <c r="H2354" t="s">
        <v>5083</v>
      </c>
      <c r="I2354" t="s">
        <v>5084</v>
      </c>
    </row>
    <row r="2355" spans="1:9" x14ac:dyDescent="0.2">
      <c r="A2355" t="s">
        <v>3712</v>
      </c>
      <c r="B2355" t="s">
        <v>3711</v>
      </c>
      <c r="C2355" t="s">
        <v>3416</v>
      </c>
      <c r="D2355" t="s">
        <v>6389</v>
      </c>
      <c r="E2355">
        <v>37.17</v>
      </c>
      <c r="F2355" t="s">
        <v>1831</v>
      </c>
      <c r="G2355" t="s">
        <v>1831</v>
      </c>
      <c r="H2355" t="s">
        <v>5083</v>
      </c>
      <c r="I2355" t="s">
        <v>5084</v>
      </c>
    </row>
    <row r="2356" spans="1:9" x14ac:dyDescent="0.2">
      <c r="A2356" t="s">
        <v>3713</v>
      </c>
      <c r="B2356" t="s">
        <v>3714</v>
      </c>
      <c r="C2356" t="s">
        <v>3555</v>
      </c>
      <c r="D2356" t="s">
        <v>6389</v>
      </c>
      <c r="E2356">
        <v>39.67</v>
      </c>
      <c r="F2356" t="s">
        <v>1831</v>
      </c>
      <c r="G2356" t="s">
        <v>1831</v>
      </c>
      <c r="H2356" t="s">
        <v>5083</v>
      </c>
      <c r="I2356" t="s">
        <v>5084</v>
      </c>
    </row>
    <row r="2357" spans="1:9" x14ac:dyDescent="0.2">
      <c r="A2357" t="s">
        <v>3715</v>
      </c>
      <c r="B2357" t="s">
        <v>3716</v>
      </c>
      <c r="C2357" t="s">
        <v>3466</v>
      </c>
      <c r="D2357" t="s">
        <v>6389</v>
      </c>
      <c r="E2357">
        <v>45.24</v>
      </c>
      <c r="F2357" t="s">
        <v>1831</v>
      </c>
      <c r="G2357" t="s">
        <v>1831</v>
      </c>
      <c r="H2357" t="s">
        <v>5083</v>
      </c>
      <c r="I2357" t="s">
        <v>5084</v>
      </c>
    </row>
    <row r="2358" spans="1:9" x14ac:dyDescent="0.2">
      <c r="A2358" t="s">
        <v>3717</v>
      </c>
      <c r="B2358" t="s">
        <v>3716</v>
      </c>
      <c r="C2358" t="s">
        <v>3718</v>
      </c>
      <c r="D2358" t="s">
        <v>6389</v>
      </c>
      <c r="E2358">
        <v>42.76</v>
      </c>
      <c r="F2358" t="s">
        <v>1831</v>
      </c>
      <c r="G2358" t="s">
        <v>1831</v>
      </c>
      <c r="H2358" t="s">
        <v>5083</v>
      </c>
      <c r="I2358" t="s">
        <v>5084</v>
      </c>
    </row>
    <row r="2359" spans="1:9" x14ac:dyDescent="0.2">
      <c r="A2359" t="s">
        <v>3719</v>
      </c>
      <c r="B2359" t="s">
        <v>3720</v>
      </c>
      <c r="C2359" t="s">
        <v>3416</v>
      </c>
      <c r="D2359" t="s">
        <v>6389</v>
      </c>
      <c r="E2359">
        <v>37.74</v>
      </c>
      <c r="F2359" t="s">
        <v>1831</v>
      </c>
      <c r="G2359" t="s">
        <v>1831</v>
      </c>
      <c r="H2359" t="s">
        <v>5083</v>
      </c>
      <c r="I2359" t="s">
        <v>5084</v>
      </c>
    </row>
    <row r="2360" spans="1:9" x14ac:dyDescent="0.2">
      <c r="A2360" t="s">
        <v>3721</v>
      </c>
      <c r="B2360" t="s">
        <v>3722</v>
      </c>
      <c r="C2360" t="s">
        <v>3466</v>
      </c>
      <c r="D2360" t="s">
        <v>6389</v>
      </c>
      <c r="E2360">
        <v>45.29</v>
      </c>
      <c r="F2360" t="s">
        <v>1831</v>
      </c>
      <c r="G2360" t="s">
        <v>1831</v>
      </c>
      <c r="H2360" t="s">
        <v>5083</v>
      </c>
      <c r="I2360" t="s">
        <v>5084</v>
      </c>
    </row>
    <row r="2361" spans="1:9" x14ac:dyDescent="0.2">
      <c r="A2361" t="s">
        <v>3723</v>
      </c>
      <c r="B2361" t="s">
        <v>3722</v>
      </c>
      <c r="C2361" t="s">
        <v>3479</v>
      </c>
      <c r="D2361" t="s">
        <v>6389</v>
      </c>
      <c r="E2361">
        <v>42.76</v>
      </c>
      <c r="F2361" t="s">
        <v>1831</v>
      </c>
      <c r="G2361" t="s">
        <v>1831</v>
      </c>
      <c r="H2361" t="s">
        <v>5083</v>
      </c>
      <c r="I2361" t="s">
        <v>5084</v>
      </c>
    </row>
    <row r="2362" spans="1:9" x14ac:dyDescent="0.2">
      <c r="A2362" t="s">
        <v>3724</v>
      </c>
      <c r="B2362" t="s">
        <v>3725</v>
      </c>
      <c r="C2362" t="s">
        <v>3416</v>
      </c>
      <c r="D2362" t="s">
        <v>6389</v>
      </c>
      <c r="E2362">
        <v>37.74</v>
      </c>
      <c r="F2362" t="s">
        <v>1831</v>
      </c>
      <c r="G2362" t="s">
        <v>1831</v>
      </c>
      <c r="H2362" t="s">
        <v>5083</v>
      </c>
      <c r="I2362" t="s">
        <v>5084</v>
      </c>
    </row>
    <row r="2363" spans="1:9" x14ac:dyDescent="0.2">
      <c r="A2363" t="s">
        <v>3726</v>
      </c>
      <c r="B2363" t="s">
        <v>3727</v>
      </c>
      <c r="C2363" t="s">
        <v>3485</v>
      </c>
      <c r="D2363" t="s">
        <v>6389</v>
      </c>
      <c r="E2363">
        <v>51.61</v>
      </c>
      <c r="F2363" t="s">
        <v>1831</v>
      </c>
      <c r="G2363" t="s">
        <v>1831</v>
      </c>
      <c r="H2363" t="s">
        <v>5083</v>
      </c>
      <c r="I2363" t="s">
        <v>5084</v>
      </c>
    </row>
    <row r="2364" spans="1:9" x14ac:dyDescent="0.2">
      <c r="A2364" t="s">
        <v>3728</v>
      </c>
      <c r="B2364" t="s">
        <v>3729</v>
      </c>
      <c r="C2364" t="s">
        <v>3466</v>
      </c>
      <c r="D2364" t="s">
        <v>6389</v>
      </c>
      <c r="E2364">
        <v>51.61</v>
      </c>
      <c r="F2364" t="s">
        <v>1831</v>
      </c>
      <c r="G2364" t="s">
        <v>1831</v>
      </c>
      <c r="H2364" t="s">
        <v>5083</v>
      </c>
      <c r="I2364" t="s">
        <v>5084</v>
      </c>
    </row>
    <row r="2365" spans="1:9" x14ac:dyDescent="0.2">
      <c r="A2365" t="s">
        <v>3730</v>
      </c>
      <c r="B2365" t="s">
        <v>3729</v>
      </c>
      <c r="C2365" t="s">
        <v>3416</v>
      </c>
      <c r="D2365" t="s">
        <v>6389</v>
      </c>
      <c r="E2365">
        <v>48.72</v>
      </c>
      <c r="F2365" t="s">
        <v>1831</v>
      </c>
      <c r="G2365" t="s">
        <v>1831</v>
      </c>
      <c r="H2365" t="s">
        <v>5083</v>
      </c>
      <c r="I2365" t="s">
        <v>5084</v>
      </c>
    </row>
    <row r="2366" spans="1:9" x14ac:dyDescent="0.2">
      <c r="A2366" t="s">
        <v>3731</v>
      </c>
      <c r="B2366" t="s">
        <v>3732</v>
      </c>
      <c r="C2366" t="s">
        <v>3416</v>
      </c>
      <c r="D2366" t="s">
        <v>6389</v>
      </c>
      <c r="E2366">
        <v>42.19</v>
      </c>
      <c r="F2366" t="s">
        <v>1831</v>
      </c>
      <c r="G2366" t="s">
        <v>1831</v>
      </c>
      <c r="H2366" t="s">
        <v>5083</v>
      </c>
      <c r="I2366" t="s">
        <v>5084</v>
      </c>
    </row>
    <row r="2367" spans="1:9" x14ac:dyDescent="0.2">
      <c r="A2367" t="s">
        <v>3733</v>
      </c>
      <c r="B2367" t="s">
        <v>3734</v>
      </c>
      <c r="C2367" t="s">
        <v>3466</v>
      </c>
      <c r="D2367" t="s">
        <v>6389</v>
      </c>
      <c r="E2367">
        <v>51.61</v>
      </c>
      <c r="F2367" t="s">
        <v>1831</v>
      </c>
      <c r="G2367" t="s">
        <v>1831</v>
      </c>
      <c r="H2367" t="s">
        <v>5083</v>
      </c>
      <c r="I2367" t="s">
        <v>5084</v>
      </c>
    </row>
    <row r="2368" spans="1:9" x14ac:dyDescent="0.2">
      <c r="A2368" t="s">
        <v>3735</v>
      </c>
      <c r="B2368" t="s">
        <v>3736</v>
      </c>
      <c r="C2368" t="s">
        <v>3416</v>
      </c>
      <c r="D2368" t="s">
        <v>6389</v>
      </c>
      <c r="E2368">
        <v>42.19</v>
      </c>
      <c r="F2368" t="s">
        <v>1831</v>
      </c>
      <c r="G2368" t="s">
        <v>1831</v>
      </c>
      <c r="H2368" t="s">
        <v>5083</v>
      </c>
      <c r="I2368" t="s">
        <v>5084</v>
      </c>
    </row>
    <row r="2369" spans="1:9" x14ac:dyDescent="0.2">
      <c r="A2369" t="s">
        <v>3737</v>
      </c>
      <c r="B2369" t="s">
        <v>3738</v>
      </c>
      <c r="C2369" t="s">
        <v>3370</v>
      </c>
      <c r="D2369" t="s">
        <v>6389</v>
      </c>
      <c r="E2369">
        <v>48.24</v>
      </c>
      <c r="F2369" t="s">
        <v>1831</v>
      </c>
      <c r="G2369" t="s">
        <v>1831</v>
      </c>
      <c r="H2369" t="s">
        <v>5083</v>
      </c>
      <c r="I2369" t="s">
        <v>5084</v>
      </c>
    </row>
    <row r="2370" spans="1:9" x14ac:dyDescent="0.2">
      <c r="A2370" t="s">
        <v>3739</v>
      </c>
      <c r="B2370" t="s">
        <v>3738</v>
      </c>
      <c r="C2370" t="s">
        <v>3334</v>
      </c>
      <c r="D2370" t="s">
        <v>6389</v>
      </c>
      <c r="E2370">
        <v>58.45</v>
      </c>
      <c r="F2370" t="s">
        <v>1831</v>
      </c>
      <c r="G2370" t="s">
        <v>1831</v>
      </c>
      <c r="H2370" t="s">
        <v>5083</v>
      </c>
      <c r="I2370" t="s">
        <v>5084</v>
      </c>
    </row>
    <row r="2371" spans="1:9" x14ac:dyDescent="0.2">
      <c r="A2371" t="s">
        <v>6242</v>
      </c>
      <c r="B2371" t="s">
        <v>3738</v>
      </c>
      <c r="C2371" t="s">
        <v>6243</v>
      </c>
      <c r="D2371" t="s">
        <v>6389</v>
      </c>
      <c r="E2371">
        <v>58.83</v>
      </c>
      <c r="F2371" t="s">
        <v>1831</v>
      </c>
      <c r="G2371" t="s">
        <v>1831</v>
      </c>
      <c r="H2371" t="s">
        <v>5083</v>
      </c>
      <c r="I2371" t="s">
        <v>5084</v>
      </c>
    </row>
    <row r="2372" spans="1:9" x14ac:dyDescent="0.2">
      <c r="A2372" t="s">
        <v>6244</v>
      </c>
      <c r="B2372" t="s">
        <v>3738</v>
      </c>
      <c r="C2372" t="s">
        <v>6245</v>
      </c>
      <c r="D2372" t="s">
        <v>6389</v>
      </c>
      <c r="E2372">
        <v>48.49</v>
      </c>
      <c r="F2372" t="s">
        <v>1831</v>
      </c>
      <c r="G2372" t="s">
        <v>1831</v>
      </c>
      <c r="H2372" t="s">
        <v>5083</v>
      </c>
      <c r="I2372" t="s">
        <v>5084</v>
      </c>
    </row>
    <row r="2373" spans="1:9" x14ac:dyDescent="0.2">
      <c r="A2373" t="s">
        <v>3740</v>
      </c>
      <c r="B2373" t="s">
        <v>3738</v>
      </c>
      <c r="C2373" t="s">
        <v>3610</v>
      </c>
      <c r="D2373" t="s">
        <v>6389</v>
      </c>
      <c r="E2373">
        <v>48.24</v>
      </c>
      <c r="F2373" t="s">
        <v>1831</v>
      </c>
      <c r="G2373" t="s">
        <v>1831</v>
      </c>
      <c r="H2373" t="s">
        <v>5083</v>
      </c>
      <c r="I2373" t="s">
        <v>5084</v>
      </c>
    </row>
    <row r="2374" spans="1:9" x14ac:dyDescent="0.2">
      <c r="A2374" t="s">
        <v>3741</v>
      </c>
      <c r="B2374" t="s">
        <v>3738</v>
      </c>
      <c r="C2374" t="s">
        <v>3338</v>
      </c>
      <c r="D2374" t="s">
        <v>6389</v>
      </c>
      <c r="E2374">
        <v>58.45</v>
      </c>
      <c r="F2374" t="s">
        <v>1831</v>
      </c>
      <c r="G2374" t="s">
        <v>1831</v>
      </c>
      <c r="H2374" t="s">
        <v>5083</v>
      </c>
      <c r="I2374" t="s">
        <v>5084</v>
      </c>
    </row>
    <row r="2375" spans="1:9" x14ac:dyDescent="0.2">
      <c r="A2375" t="s">
        <v>3742</v>
      </c>
      <c r="B2375" t="s">
        <v>3738</v>
      </c>
      <c r="C2375" t="s">
        <v>3616</v>
      </c>
      <c r="D2375" t="s">
        <v>6389</v>
      </c>
      <c r="E2375">
        <v>48.49</v>
      </c>
      <c r="F2375" t="s">
        <v>1831</v>
      </c>
      <c r="G2375" t="s">
        <v>1831</v>
      </c>
      <c r="H2375" t="s">
        <v>5083</v>
      </c>
      <c r="I2375" t="s">
        <v>5084</v>
      </c>
    </row>
    <row r="2376" spans="1:9" x14ac:dyDescent="0.2">
      <c r="A2376" t="s">
        <v>3743</v>
      </c>
      <c r="B2376" t="s">
        <v>3738</v>
      </c>
      <c r="C2376" t="s">
        <v>3744</v>
      </c>
      <c r="D2376" t="s">
        <v>6389</v>
      </c>
      <c r="E2376">
        <v>58.45</v>
      </c>
      <c r="F2376" t="s">
        <v>1831</v>
      </c>
      <c r="G2376" t="s">
        <v>1831</v>
      </c>
      <c r="H2376" t="s">
        <v>5083</v>
      </c>
      <c r="I2376" t="s">
        <v>5084</v>
      </c>
    </row>
    <row r="2377" spans="1:9" x14ac:dyDescent="0.2">
      <c r="A2377" t="s">
        <v>3745</v>
      </c>
      <c r="B2377" t="s">
        <v>3746</v>
      </c>
      <c r="C2377" t="s">
        <v>3389</v>
      </c>
      <c r="D2377" t="s">
        <v>6389</v>
      </c>
      <c r="E2377">
        <v>53.12</v>
      </c>
      <c r="F2377" t="s">
        <v>1831</v>
      </c>
      <c r="G2377" t="s">
        <v>1831</v>
      </c>
      <c r="H2377" t="s">
        <v>5083</v>
      </c>
      <c r="I2377" t="s">
        <v>5084</v>
      </c>
    </row>
    <row r="2378" spans="1:9" x14ac:dyDescent="0.2">
      <c r="A2378" t="s">
        <v>3747</v>
      </c>
      <c r="B2378" t="s">
        <v>3746</v>
      </c>
      <c r="C2378" t="s">
        <v>3391</v>
      </c>
      <c r="D2378" t="s">
        <v>6389</v>
      </c>
      <c r="E2378">
        <v>53.37</v>
      </c>
      <c r="F2378" t="s">
        <v>1831</v>
      </c>
      <c r="G2378" t="s">
        <v>1831</v>
      </c>
      <c r="H2378" t="s">
        <v>5083</v>
      </c>
      <c r="I2378" t="s">
        <v>5084</v>
      </c>
    </row>
    <row r="2379" spans="1:9" x14ac:dyDescent="0.2">
      <c r="A2379" t="s">
        <v>3748</v>
      </c>
      <c r="B2379" t="s">
        <v>3746</v>
      </c>
      <c r="C2379" t="s">
        <v>3422</v>
      </c>
      <c r="D2379" t="s">
        <v>6389</v>
      </c>
      <c r="E2379">
        <v>53.12</v>
      </c>
      <c r="F2379" t="s">
        <v>1831</v>
      </c>
      <c r="G2379" t="s">
        <v>1831</v>
      </c>
      <c r="H2379" t="s">
        <v>5083</v>
      </c>
      <c r="I2379" t="s">
        <v>5084</v>
      </c>
    </row>
    <row r="2380" spans="1:9" x14ac:dyDescent="0.2">
      <c r="A2380" t="s">
        <v>3749</v>
      </c>
      <c r="B2380" t="s">
        <v>3746</v>
      </c>
      <c r="C2380" t="s">
        <v>3399</v>
      </c>
      <c r="D2380" t="s">
        <v>6389</v>
      </c>
      <c r="E2380">
        <v>53.37</v>
      </c>
      <c r="F2380" t="s">
        <v>1831</v>
      </c>
      <c r="G2380" t="s">
        <v>1831</v>
      </c>
      <c r="H2380" t="s">
        <v>5083</v>
      </c>
      <c r="I2380" t="s">
        <v>5084</v>
      </c>
    </row>
    <row r="2381" spans="1:9" x14ac:dyDescent="0.2">
      <c r="A2381" t="s">
        <v>3750</v>
      </c>
      <c r="B2381" t="s">
        <v>3746</v>
      </c>
      <c r="C2381" t="s">
        <v>3343</v>
      </c>
      <c r="D2381" t="s">
        <v>6389</v>
      </c>
      <c r="E2381">
        <v>64.47</v>
      </c>
      <c r="F2381" t="s">
        <v>1831</v>
      </c>
      <c r="G2381" t="s">
        <v>1831</v>
      </c>
      <c r="H2381" t="s">
        <v>5083</v>
      </c>
      <c r="I2381" t="s">
        <v>5084</v>
      </c>
    </row>
    <row r="2382" spans="1:9" x14ac:dyDescent="0.2">
      <c r="A2382" t="s">
        <v>3751</v>
      </c>
      <c r="B2382" t="s">
        <v>3752</v>
      </c>
      <c r="C2382" t="s">
        <v>3628</v>
      </c>
      <c r="D2382" t="s">
        <v>6389</v>
      </c>
      <c r="E2382">
        <v>43.34</v>
      </c>
      <c r="F2382" t="s">
        <v>1831</v>
      </c>
      <c r="G2382" t="s">
        <v>1831</v>
      </c>
      <c r="H2382" t="s">
        <v>5083</v>
      </c>
      <c r="I2382" t="s">
        <v>5084</v>
      </c>
    </row>
    <row r="2383" spans="1:9" x14ac:dyDescent="0.2">
      <c r="A2383" t="s">
        <v>3754</v>
      </c>
      <c r="B2383" t="s">
        <v>3752</v>
      </c>
      <c r="C2383" t="s">
        <v>3631</v>
      </c>
      <c r="D2383" t="s">
        <v>6389</v>
      </c>
      <c r="E2383">
        <v>40.450000000000003</v>
      </c>
      <c r="F2383" t="s">
        <v>1831</v>
      </c>
      <c r="G2383" t="s">
        <v>1831</v>
      </c>
      <c r="H2383" t="s">
        <v>5083</v>
      </c>
      <c r="I2383" t="s">
        <v>5084</v>
      </c>
    </row>
    <row r="2384" spans="1:9" x14ac:dyDescent="0.2">
      <c r="A2384" t="s">
        <v>3755</v>
      </c>
      <c r="B2384" t="s">
        <v>3756</v>
      </c>
      <c r="C2384" t="s">
        <v>3466</v>
      </c>
      <c r="D2384" t="s">
        <v>6389</v>
      </c>
      <c r="E2384">
        <v>43.34</v>
      </c>
      <c r="F2384" t="s">
        <v>1831</v>
      </c>
      <c r="G2384" t="s">
        <v>1831</v>
      </c>
      <c r="H2384" t="s">
        <v>5083</v>
      </c>
      <c r="I2384" t="s">
        <v>5084</v>
      </c>
    </row>
    <row r="2385" spans="1:9" x14ac:dyDescent="0.2">
      <c r="A2385" t="s">
        <v>3757</v>
      </c>
      <c r="B2385" t="s">
        <v>3756</v>
      </c>
      <c r="C2385" t="s">
        <v>3479</v>
      </c>
      <c r="D2385" t="s">
        <v>6389</v>
      </c>
      <c r="E2385">
        <v>40.450000000000003</v>
      </c>
      <c r="F2385" t="s">
        <v>1831</v>
      </c>
      <c r="G2385" t="s">
        <v>1831</v>
      </c>
      <c r="H2385" t="s">
        <v>5083</v>
      </c>
      <c r="I2385" t="s">
        <v>5084</v>
      </c>
    </row>
    <row r="2386" spans="1:9" x14ac:dyDescent="0.2">
      <c r="A2386" t="s">
        <v>3759</v>
      </c>
      <c r="B2386" t="s">
        <v>3760</v>
      </c>
      <c r="C2386" t="s">
        <v>3555</v>
      </c>
      <c r="D2386" t="s">
        <v>6389</v>
      </c>
      <c r="E2386">
        <v>43.59</v>
      </c>
      <c r="F2386" t="s">
        <v>1831</v>
      </c>
      <c r="G2386" t="s">
        <v>1831</v>
      </c>
      <c r="H2386" t="s">
        <v>5083</v>
      </c>
      <c r="I2386" t="s">
        <v>5084</v>
      </c>
    </row>
    <row r="2387" spans="1:9" x14ac:dyDescent="0.2">
      <c r="A2387" t="s">
        <v>3761</v>
      </c>
      <c r="B2387" t="s">
        <v>3762</v>
      </c>
      <c r="C2387" t="s">
        <v>3466</v>
      </c>
      <c r="D2387" t="s">
        <v>6389</v>
      </c>
      <c r="E2387">
        <v>42.64</v>
      </c>
      <c r="F2387" t="s">
        <v>1831</v>
      </c>
      <c r="G2387" t="s">
        <v>1831</v>
      </c>
      <c r="H2387" t="s">
        <v>5083</v>
      </c>
      <c r="I2387" t="s">
        <v>5084</v>
      </c>
    </row>
    <row r="2388" spans="1:9" x14ac:dyDescent="0.2">
      <c r="A2388" t="s">
        <v>3763</v>
      </c>
      <c r="B2388" t="s">
        <v>3764</v>
      </c>
      <c r="C2388" t="s">
        <v>3555</v>
      </c>
      <c r="D2388" t="s">
        <v>6389</v>
      </c>
      <c r="E2388">
        <v>43.59</v>
      </c>
      <c r="F2388" t="s">
        <v>1831</v>
      </c>
      <c r="G2388" t="s">
        <v>1831</v>
      </c>
      <c r="H2388" t="s">
        <v>5083</v>
      </c>
      <c r="I2388" t="s">
        <v>5084</v>
      </c>
    </row>
    <row r="2389" spans="1:9" x14ac:dyDescent="0.2">
      <c r="A2389" t="s">
        <v>3765</v>
      </c>
      <c r="B2389" t="s">
        <v>3766</v>
      </c>
      <c r="C2389" t="s">
        <v>3767</v>
      </c>
      <c r="D2389" t="s">
        <v>6389</v>
      </c>
      <c r="E2389">
        <v>50.26</v>
      </c>
      <c r="F2389" t="s">
        <v>1831</v>
      </c>
      <c r="G2389" t="s">
        <v>1831</v>
      </c>
      <c r="H2389" t="s">
        <v>5083</v>
      </c>
      <c r="I2389" t="s">
        <v>5084</v>
      </c>
    </row>
    <row r="2390" spans="1:9" x14ac:dyDescent="0.2">
      <c r="A2390" t="s">
        <v>3768</v>
      </c>
      <c r="B2390" t="s">
        <v>3766</v>
      </c>
      <c r="C2390" t="s">
        <v>3769</v>
      </c>
      <c r="D2390" t="s">
        <v>6389</v>
      </c>
      <c r="E2390">
        <v>46.89</v>
      </c>
      <c r="F2390" t="s">
        <v>1831</v>
      </c>
      <c r="G2390" t="s">
        <v>1831</v>
      </c>
      <c r="H2390" t="s">
        <v>5083</v>
      </c>
      <c r="I2390" t="s">
        <v>5084</v>
      </c>
    </row>
    <row r="2391" spans="1:9" x14ac:dyDescent="0.2">
      <c r="A2391" t="s">
        <v>3771</v>
      </c>
      <c r="B2391" t="s">
        <v>3772</v>
      </c>
      <c r="C2391" t="s">
        <v>3466</v>
      </c>
      <c r="D2391" t="s">
        <v>6389</v>
      </c>
      <c r="E2391">
        <v>50.26</v>
      </c>
      <c r="F2391" t="s">
        <v>1831</v>
      </c>
      <c r="G2391" t="s">
        <v>1831</v>
      </c>
      <c r="H2391" t="s">
        <v>5083</v>
      </c>
      <c r="I2391" t="s">
        <v>5084</v>
      </c>
    </row>
    <row r="2392" spans="1:9" x14ac:dyDescent="0.2">
      <c r="A2392" t="s">
        <v>3773</v>
      </c>
      <c r="B2392" t="s">
        <v>3774</v>
      </c>
      <c r="C2392" t="s">
        <v>3555</v>
      </c>
      <c r="D2392" t="s">
        <v>6389</v>
      </c>
      <c r="E2392">
        <v>50.51</v>
      </c>
      <c r="F2392" t="s">
        <v>1831</v>
      </c>
      <c r="G2392" t="s">
        <v>1831</v>
      </c>
      <c r="H2392" t="s">
        <v>5083</v>
      </c>
      <c r="I2392" t="s">
        <v>5084</v>
      </c>
    </row>
    <row r="2393" spans="1:9" x14ac:dyDescent="0.2">
      <c r="A2393" t="s">
        <v>3775</v>
      </c>
      <c r="B2393" t="s">
        <v>3776</v>
      </c>
      <c r="C2393" t="s">
        <v>3466</v>
      </c>
      <c r="D2393" t="s">
        <v>6389</v>
      </c>
      <c r="E2393">
        <v>49.47</v>
      </c>
      <c r="F2393" t="s">
        <v>1831</v>
      </c>
      <c r="G2393" t="s">
        <v>1831</v>
      </c>
      <c r="H2393" t="s">
        <v>5083</v>
      </c>
      <c r="I2393" t="s">
        <v>5084</v>
      </c>
    </row>
    <row r="2394" spans="1:9" x14ac:dyDescent="0.2">
      <c r="A2394" t="s">
        <v>3777</v>
      </c>
      <c r="B2394" t="s">
        <v>3778</v>
      </c>
      <c r="C2394" t="s">
        <v>3555</v>
      </c>
      <c r="D2394" t="s">
        <v>6389</v>
      </c>
      <c r="E2394">
        <v>50.51</v>
      </c>
      <c r="F2394" t="s">
        <v>1831</v>
      </c>
      <c r="G2394" t="s">
        <v>1831</v>
      </c>
      <c r="H2394" t="s">
        <v>5083</v>
      </c>
      <c r="I2394" t="s">
        <v>5084</v>
      </c>
    </row>
    <row r="2395" spans="1:9" x14ac:dyDescent="0.2">
      <c r="A2395" t="s">
        <v>3779</v>
      </c>
      <c r="B2395" t="s">
        <v>3780</v>
      </c>
      <c r="C2395" t="s">
        <v>3628</v>
      </c>
      <c r="D2395" t="s">
        <v>6389</v>
      </c>
      <c r="E2395">
        <v>55.58</v>
      </c>
      <c r="F2395" t="s">
        <v>1831</v>
      </c>
      <c r="G2395" t="s">
        <v>1831</v>
      </c>
      <c r="H2395" t="s">
        <v>5083</v>
      </c>
      <c r="I2395" t="s">
        <v>5084</v>
      </c>
    </row>
    <row r="2396" spans="1:9" x14ac:dyDescent="0.2">
      <c r="A2396" t="s">
        <v>3781</v>
      </c>
      <c r="B2396" t="s">
        <v>3780</v>
      </c>
      <c r="C2396" t="s">
        <v>3677</v>
      </c>
      <c r="D2396" t="s">
        <v>6389</v>
      </c>
      <c r="E2396">
        <v>51.56</v>
      </c>
      <c r="F2396" t="s">
        <v>1831</v>
      </c>
      <c r="G2396" t="s">
        <v>1831</v>
      </c>
      <c r="H2396" t="s">
        <v>5083</v>
      </c>
      <c r="I2396" t="s">
        <v>5084</v>
      </c>
    </row>
    <row r="2397" spans="1:9" x14ac:dyDescent="0.2">
      <c r="A2397" t="s">
        <v>3782</v>
      </c>
      <c r="B2397" t="s">
        <v>3783</v>
      </c>
      <c r="C2397" t="s">
        <v>3555</v>
      </c>
      <c r="D2397" t="s">
        <v>6389</v>
      </c>
      <c r="E2397">
        <v>55.83</v>
      </c>
      <c r="F2397" t="s">
        <v>1831</v>
      </c>
      <c r="G2397" t="s">
        <v>1831</v>
      </c>
      <c r="H2397" t="s">
        <v>5083</v>
      </c>
      <c r="I2397" t="s">
        <v>5084</v>
      </c>
    </row>
    <row r="2398" spans="1:9" x14ac:dyDescent="0.2">
      <c r="A2398" t="s">
        <v>3784</v>
      </c>
      <c r="B2398" t="s">
        <v>3785</v>
      </c>
      <c r="C2398" t="s">
        <v>3466</v>
      </c>
      <c r="D2398" t="s">
        <v>6389</v>
      </c>
      <c r="E2398">
        <v>54.75</v>
      </c>
      <c r="F2398" t="s">
        <v>1831</v>
      </c>
      <c r="G2398" t="s">
        <v>1831</v>
      </c>
      <c r="H2398" t="s">
        <v>5083</v>
      </c>
      <c r="I2398" t="s">
        <v>5084</v>
      </c>
    </row>
    <row r="2399" spans="1:9" x14ac:dyDescent="0.2">
      <c r="A2399" t="s">
        <v>3786</v>
      </c>
      <c r="B2399" t="s">
        <v>3787</v>
      </c>
      <c r="C2399" t="s">
        <v>3555</v>
      </c>
      <c r="D2399" t="s">
        <v>6389</v>
      </c>
      <c r="E2399">
        <v>55.83</v>
      </c>
      <c r="F2399" t="s">
        <v>1831</v>
      </c>
      <c r="G2399" t="s">
        <v>1831</v>
      </c>
      <c r="H2399" t="s">
        <v>5083</v>
      </c>
      <c r="I2399" t="s">
        <v>5084</v>
      </c>
    </row>
    <row r="2400" spans="1:9" x14ac:dyDescent="0.2">
      <c r="A2400" t="s">
        <v>4576</v>
      </c>
      <c r="B2400" t="s">
        <v>4577</v>
      </c>
      <c r="C2400" t="s">
        <v>1831</v>
      </c>
      <c r="D2400" t="s">
        <v>6389</v>
      </c>
      <c r="E2400">
        <v>47.33</v>
      </c>
      <c r="F2400" t="s">
        <v>1831</v>
      </c>
      <c r="G2400" t="s">
        <v>1831</v>
      </c>
      <c r="H2400" t="s">
        <v>5083</v>
      </c>
      <c r="I2400" t="s">
        <v>5084</v>
      </c>
    </row>
    <row r="2401" spans="1:9" x14ac:dyDescent="0.2">
      <c r="A2401" t="s">
        <v>4578</v>
      </c>
      <c r="B2401" t="s">
        <v>4579</v>
      </c>
      <c r="C2401" t="s">
        <v>1831</v>
      </c>
      <c r="D2401" t="s">
        <v>6389</v>
      </c>
      <c r="E2401">
        <v>47.33</v>
      </c>
      <c r="F2401" t="s">
        <v>1831</v>
      </c>
      <c r="G2401" t="s">
        <v>1831</v>
      </c>
      <c r="H2401" t="s">
        <v>5083</v>
      </c>
      <c r="I2401" t="s">
        <v>5084</v>
      </c>
    </row>
    <row r="2402" spans="1:9" x14ac:dyDescent="0.2">
      <c r="A2402" t="s">
        <v>3788</v>
      </c>
      <c r="B2402" t="s">
        <v>3789</v>
      </c>
      <c r="C2402" t="s">
        <v>3485</v>
      </c>
      <c r="D2402" t="s">
        <v>6389</v>
      </c>
      <c r="E2402">
        <v>49.06</v>
      </c>
      <c r="F2402" t="s">
        <v>1831</v>
      </c>
      <c r="G2402" t="s">
        <v>1831</v>
      </c>
      <c r="H2402" t="s">
        <v>5083</v>
      </c>
      <c r="I2402" t="s">
        <v>5084</v>
      </c>
    </row>
    <row r="2403" spans="1:9" x14ac:dyDescent="0.2">
      <c r="A2403" t="s">
        <v>3790</v>
      </c>
      <c r="B2403" t="s">
        <v>3789</v>
      </c>
      <c r="C2403" t="s">
        <v>3791</v>
      </c>
      <c r="D2403" t="s">
        <v>6389</v>
      </c>
      <c r="E2403">
        <v>45.04</v>
      </c>
      <c r="F2403" t="s">
        <v>1831</v>
      </c>
      <c r="G2403" t="s">
        <v>1831</v>
      </c>
      <c r="H2403" t="s">
        <v>5083</v>
      </c>
      <c r="I2403" t="s">
        <v>5084</v>
      </c>
    </row>
    <row r="2404" spans="1:9" x14ac:dyDescent="0.2">
      <c r="A2404" t="s">
        <v>4879</v>
      </c>
      <c r="B2404" t="s">
        <v>3789</v>
      </c>
      <c r="C2404" t="s">
        <v>4880</v>
      </c>
      <c r="D2404" t="s">
        <v>6389</v>
      </c>
      <c r="E2404">
        <v>49.31</v>
      </c>
      <c r="F2404" t="s">
        <v>1831</v>
      </c>
      <c r="G2404" t="s">
        <v>1831</v>
      </c>
      <c r="H2404" t="s">
        <v>5083</v>
      </c>
      <c r="I2404" t="s">
        <v>5084</v>
      </c>
    </row>
    <row r="2405" spans="1:9" x14ac:dyDescent="0.2">
      <c r="A2405" t="s">
        <v>3792</v>
      </c>
      <c r="B2405" t="s">
        <v>3793</v>
      </c>
      <c r="C2405" t="s">
        <v>3466</v>
      </c>
      <c r="D2405" t="s">
        <v>6389</v>
      </c>
      <c r="E2405">
        <v>49.06</v>
      </c>
      <c r="F2405" t="s">
        <v>1831</v>
      </c>
      <c r="G2405" t="s">
        <v>1831</v>
      </c>
      <c r="H2405" t="s">
        <v>5083</v>
      </c>
      <c r="I2405" t="s">
        <v>5084</v>
      </c>
    </row>
    <row r="2406" spans="1:9" x14ac:dyDescent="0.2">
      <c r="A2406" t="s">
        <v>3794</v>
      </c>
      <c r="B2406" t="s">
        <v>3795</v>
      </c>
      <c r="C2406" t="s">
        <v>3466</v>
      </c>
      <c r="D2406" t="s">
        <v>6389</v>
      </c>
      <c r="E2406">
        <v>49.06</v>
      </c>
      <c r="F2406" t="s">
        <v>1831</v>
      </c>
      <c r="G2406" t="s">
        <v>1831</v>
      </c>
      <c r="H2406" t="s">
        <v>5083</v>
      </c>
      <c r="I2406" t="s">
        <v>5084</v>
      </c>
    </row>
    <row r="2407" spans="1:9" x14ac:dyDescent="0.2">
      <c r="A2407" t="s">
        <v>3796</v>
      </c>
      <c r="B2407" t="s">
        <v>3797</v>
      </c>
      <c r="C2407" t="s">
        <v>3485</v>
      </c>
      <c r="D2407" t="s">
        <v>6389</v>
      </c>
      <c r="E2407">
        <v>42.3</v>
      </c>
      <c r="F2407" t="s">
        <v>1831</v>
      </c>
      <c r="G2407" t="s">
        <v>1831</v>
      </c>
      <c r="H2407" t="s">
        <v>5083</v>
      </c>
      <c r="I2407" t="s">
        <v>5084</v>
      </c>
    </row>
    <row r="2408" spans="1:9" x14ac:dyDescent="0.2">
      <c r="A2408" t="s">
        <v>3798</v>
      </c>
      <c r="B2408" t="s">
        <v>3797</v>
      </c>
      <c r="C2408" t="s">
        <v>3521</v>
      </c>
      <c r="D2408" t="s">
        <v>6389</v>
      </c>
      <c r="E2408">
        <v>42.3</v>
      </c>
      <c r="F2408" t="s">
        <v>1831</v>
      </c>
      <c r="G2408" t="s">
        <v>1831</v>
      </c>
      <c r="H2408" t="s">
        <v>5083</v>
      </c>
      <c r="I2408" t="s">
        <v>5084</v>
      </c>
    </row>
    <row r="2409" spans="1:9" x14ac:dyDescent="0.2">
      <c r="A2409" t="s">
        <v>3799</v>
      </c>
      <c r="B2409" t="s">
        <v>3797</v>
      </c>
      <c r="C2409" t="s">
        <v>3691</v>
      </c>
      <c r="D2409" t="s">
        <v>6389</v>
      </c>
      <c r="E2409">
        <v>40.049999999999997</v>
      </c>
      <c r="F2409" t="s">
        <v>1831</v>
      </c>
      <c r="G2409" t="s">
        <v>1831</v>
      </c>
      <c r="H2409" t="s">
        <v>5083</v>
      </c>
      <c r="I2409" t="s">
        <v>5084</v>
      </c>
    </row>
    <row r="2410" spans="1:9" x14ac:dyDescent="0.2">
      <c r="A2410" t="s">
        <v>4859</v>
      </c>
      <c r="B2410" t="s">
        <v>3797</v>
      </c>
      <c r="C2410" t="s">
        <v>4860</v>
      </c>
      <c r="D2410" t="s">
        <v>6389</v>
      </c>
      <c r="E2410">
        <v>42.55</v>
      </c>
      <c r="F2410" t="s">
        <v>1831</v>
      </c>
      <c r="G2410" t="s">
        <v>1831</v>
      </c>
      <c r="H2410" t="s">
        <v>5083</v>
      </c>
      <c r="I2410" t="s">
        <v>5084</v>
      </c>
    </row>
    <row r="2411" spans="1:9" x14ac:dyDescent="0.2">
      <c r="A2411" t="s">
        <v>3800</v>
      </c>
      <c r="B2411" t="s">
        <v>3801</v>
      </c>
      <c r="C2411" t="s">
        <v>3691</v>
      </c>
      <c r="D2411" t="s">
        <v>6389</v>
      </c>
      <c r="E2411">
        <v>34.630000000000003</v>
      </c>
      <c r="F2411" t="s">
        <v>1831</v>
      </c>
      <c r="G2411" t="s">
        <v>1831</v>
      </c>
      <c r="H2411" t="s">
        <v>5083</v>
      </c>
      <c r="I2411" t="s">
        <v>5084</v>
      </c>
    </row>
    <row r="2412" spans="1:9" x14ac:dyDescent="0.2">
      <c r="A2412" t="s">
        <v>3802</v>
      </c>
      <c r="B2412" t="s">
        <v>3803</v>
      </c>
      <c r="C2412" t="s">
        <v>3691</v>
      </c>
      <c r="D2412" t="s">
        <v>6389</v>
      </c>
      <c r="E2412">
        <v>36.86</v>
      </c>
      <c r="F2412" t="s">
        <v>1831</v>
      </c>
      <c r="G2412" t="s">
        <v>1831</v>
      </c>
      <c r="H2412" t="s">
        <v>5083</v>
      </c>
      <c r="I2412" t="s">
        <v>5084</v>
      </c>
    </row>
    <row r="2413" spans="1:9" x14ac:dyDescent="0.2">
      <c r="A2413" t="s">
        <v>3804</v>
      </c>
      <c r="B2413" t="s">
        <v>3805</v>
      </c>
      <c r="C2413" t="s">
        <v>3466</v>
      </c>
      <c r="D2413" t="s">
        <v>6389</v>
      </c>
      <c r="E2413">
        <v>42.3</v>
      </c>
      <c r="F2413" t="s">
        <v>1831</v>
      </c>
      <c r="G2413" t="s">
        <v>1831</v>
      </c>
      <c r="H2413" t="s">
        <v>5083</v>
      </c>
      <c r="I2413" t="s">
        <v>5084</v>
      </c>
    </row>
    <row r="2414" spans="1:9" x14ac:dyDescent="0.2">
      <c r="A2414" t="s">
        <v>3807</v>
      </c>
      <c r="B2414" t="s">
        <v>3805</v>
      </c>
      <c r="C2414" t="s">
        <v>3479</v>
      </c>
      <c r="D2414" t="s">
        <v>6389</v>
      </c>
      <c r="E2414">
        <v>40.049999999999997</v>
      </c>
      <c r="F2414" t="s">
        <v>1831</v>
      </c>
      <c r="G2414" t="s">
        <v>1831</v>
      </c>
      <c r="H2414" t="s">
        <v>5083</v>
      </c>
      <c r="I2414" t="s">
        <v>5084</v>
      </c>
    </row>
    <row r="2415" spans="1:9" x14ac:dyDescent="0.2">
      <c r="A2415" t="s">
        <v>5579</v>
      </c>
      <c r="B2415" t="s">
        <v>3805</v>
      </c>
      <c r="C2415" t="s">
        <v>5580</v>
      </c>
      <c r="D2415" t="s">
        <v>6389</v>
      </c>
      <c r="E2415">
        <v>42.55</v>
      </c>
      <c r="F2415" t="s">
        <v>1831</v>
      </c>
      <c r="G2415" t="s">
        <v>1831</v>
      </c>
      <c r="H2415" t="s">
        <v>5083</v>
      </c>
      <c r="I2415" t="s">
        <v>5084</v>
      </c>
    </row>
    <row r="2416" spans="1:9" x14ac:dyDescent="0.2">
      <c r="A2416" t="s">
        <v>3808</v>
      </c>
      <c r="B2416" t="s">
        <v>3809</v>
      </c>
      <c r="C2416" t="s">
        <v>3479</v>
      </c>
      <c r="D2416" t="s">
        <v>6389</v>
      </c>
      <c r="E2416">
        <v>36.86</v>
      </c>
      <c r="F2416" t="s">
        <v>1831</v>
      </c>
      <c r="G2416" t="s">
        <v>1831</v>
      </c>
      <c r="H2416" t="s">
        <v>5083</v>
      </c>
      <c r="I2416" t="s">
        <v>5084</v>
      </c>
    </row>
    <row r="2417" spans="1:9" x14ac:dyDescent="0.2">
      <c r="A2417" t="s">
        <v>3810</v>
      </c>
      <c r="B2417" t="s">
        <v>3811</v>
      </c>
      <c r="C2417" t="s">
        <v>3466</v>
      </c>
      <c r="D2417" t="s">
        <v>6389</v>
      </c>
      <c r="E2417">
        <v>41.59</v>
      </c>
      <c r="F2417" t="s">
        <v>1831</v>
      </c>
      <c r="G2417" t="s">
        <v>1831</v>
      </c>
      <c r="H2417" t="s">
        <v>5083</v>
      </c>
      <c r="I2417" t="s">
        <v>5084</v>
      </c>
    </row>
    <row r="2418" spans="1:9" x14ac:dyDescent="0.2">
      <c r="A2418" t="s">
        <v>3812</v>
      </c>
      <c r="B2418" t="s">
        <v>3813</v>
      </c>
      <c r="C2418" t="s">
        <v>3814</v>
      </c>
      <c r="D2418" t="s">
        <v>6389</v>
      </c>
      <c r="E2418">
        <v>41.59</v>
      </c>
      <c r="F2418" t="s">
        <v>1831</v>
      </c>
      <c r="G2418" t="s">
        <v>1831</v>
      </c>
      <c r="H2418" t="s">
        <v>5083</v>
      </c>
      <c r="I2418" t="s">
        <v>5084</v>
      </c>
    </row>
    <row r="2419" spans="1:9" x14ac:dyDescent="0.2">
      <c r="A2419" t="s">
        <v>3815</v>
      </c>
      <c r="B2419" t="s">
        <v>3811</v>
      </c>
      <c r="C2419" t="s">
        <v>3816</v>
      </c>
      <c r="D2419" t="s">
        <v>6389</v>
      </c>
      <c r="E2419">
        <v>39.340000000000003</v>
      </c>
      <c r="F2419" t="s">
        <v>1831</v>
      </c>
      <c r="G2419" t="s">
        <v>1831</v>
      </c>
      <c r="H2419" t="s">
        <v>5083</v>
      </c>
      <c r="I2419" t="s">
        <v>5084</v>
      </c>
    </row>
    <row r="2420" spans="1:9" x14ac:dyDescent="0.2">
      <c r="A2420" t="s">
        <v>3817</v>
      </c>
      <c r="B2420" t="s">
        <v>3811</v>
      </c>
      <c r="C2420" t="s">
        <v>3818</v>
      </c>
      <c r="D2420" t="s">
        <v>6389</v>
      </c>
      <c r="E2420">
        <v>41.59</v>
      </c>
      <c r="F2420" t="s">
        <v>1831</v>
      </c>
      <c r="G2420" t="s">
        <v>1831</v>
      </c>
      <c r="H2420" t="s">
        <v>5083</v>
      </c>
      <c r="I2420" t="s">
        <v>5084</v>
      </c>
    </row>
    <row r="2421" spans="1:9" x14ac:dyDescent="0.2">
      <c r="A2421" t="s">
        <v>3819</v>
      </c>
      <c r="B2421" t="s">
        <v>3811</v>
      </c>
      <c r="C2421" t="s">
        <v>3820</v>
      </c>
      <c r="D2421" t="s">
        <v>6389</v>
      </c>
      <c r="E2421">
        <v>41.59</v>
      </c>
      <c r="F2421" t="s">
        <v>1831</v>
      </c>
      <c r="G2421" t="s">
        <v>1831</v>
      </c>
      <c r="H2421" t="s">
        <v>5083</v>
      </c>
      <c r="I2421" t="s">
        <v>5084</v>
      </c>
    </row>
    <row r="2422" spans="1:9" x14ac:dyDescent="0.2">
      <c r="A2422" t="s">
        <v>3821</v>
      </c>
      <c r="B2422" t="s">
        <v>3811</v>
      </c>
      <c r="C2422" t="s">
        <v>3822</v>
      </c>
      <c r="D2422" t="s">
        <v>6389</v>
      </c>
      <c r="E2422">
        <v>39.340000000000003</v>
      </c>
      <c r="F2422" t="s">
        <v>1831</v>
      </c>
      <c r="G2422" t="s">
        <v>1831</v>
      </c>
      <c r="H2422" t="s">
        <v>5083</v>
      </c>
      <c r="I2422" t="s">
        <v>5084</v>
      </c>
    </row>
    <row r="2423" spans="1:9" x14ac:dyDescent="0.2">
      <c r="A2423" t="s">
        <v>3823</v>
      </c>
      <c r="B2423" t="s">
        <v>3824</v>
      </c>
      <c r="C2423" t="s">
        <v>3466</v>
      </c>
      <c r="D2423" t="s">
        <v>6389</v>
      </c>
      <c r="E2423">
        <v>42.3</v>
      </c>
      <c r="F2423" t="s">
        <v>1831</v>
      </c>
      <c r="G2423" t="s">
        <v>1831</v>
      </c>
      <c r="H2423" t="s">
        <v>5083</v>
      </c>
      <c r="I2423" t="s">
        <v>5084</v>
      </c>
    </row>
    <row r="2424" spans="1:9" x14ac:dyDescent="0.2">
      <c r="A2424" t="s">
        <v>3825</v>
      </c>
      <c r="B2424" t="s">
        <v>3824</v>
      </c>
      <c r="C2424" t="s">
        <v>3479</v>
      </c>
      <c r="D2424" t="s">
        <v>6389</v>
      </c>
      <c r="E2424">
        <v>40.049999999999997</v>
      </c>
      <c r="F2424" t="s">
        <v>1831</v>
      </c>
      <c r="G2424" t="s">
        <v>1831</v>
      </c>
      <c r="H2424" t="s">
        <v>5083</v>
      </c>
      <c r="I2424" t="s">
        <v>5084</v>
      </c>
    </row>
    <row r="2425" spans="1:9" x14ac:dyDescent="0.2">
      <c r="A2425" t="s">
        <v>5581</v>
      </c>
      <c r="B2425" t="s">
        <v>3824</v>
      </c>
      <c r="C2425" t="s">
        <v>5580</v>
      </c>
      <c r="D2425" t="s">
        <v>6389</v>
      </c>
      <c r="E2425">
        <v>42.55</v>
      </c>
      <c r="F2425" t="s">
        <v>1831</v>
      </c>
      <c r="G2425" t="s">
        <v>1831</v>
      </c>
      <c r="H2425" t="s">
        <v>5083</v>
      </c>
      <c r="I2425" t="s">
        <v>5084</v>
      </c>
    </row>
    <row r="2426" spans="1:9" x14ac:dyDescent="0.2">
      <c r="A2426" t="s">
        <v>3826</v>
      </c>
      <c r="B2426" t="s">
        <v>3827</v>
      </c>
      <c r="C2426" t="s">
        <v>3479</v>
      </c>
      <c r="D2426" t="s">
        <v>6389</v>
      </c>
      <c r="E2426">
        <v>36.86</v>
      </c>
      <c r="F2426" t="s">
        <v>1831</v>
      </c>
      <c r="G2426" t="s">
        <v>1831</v>
      </c>
      <c r="H2426" t="s">
        <v>5083</v>
      </c>
      <c r="I2426" t="s">
        <v>5084</v>
      </c>
    </row>
    <row r="2427" spans="1:9" x14ac:dyDescent="0.2">
      <c r="A2427" t="s">
        <v>3828</v>
      </c>
      <c r="B2427" t="s">
        <v>3829</v>
      </c>
      <c r="C2427" t="s">
        <v>3485</v>
      </c>
      <c r="D2427" t="s">
        <v>6389</v>
      </c>
      <c r="E2427">
        <v>48.37</v>
      </c>
      <c r="F2427" t="s">
        <v>1831</v>
      </c>
      <c r="G2427" t="s">
        <v>1831</v>
      </c>
      <c r="H2427" t="s">
        <v>5083</v>
      </c>
      <c r="I2427" t="s">
        <v>5084</v>
      </c>
    </row>
    <row r="2428" spans="1:9" x14ac:dyDescent="0.2">
      <c r="A2428" t="s">
        <v>3830</v>
      </c>
      <c r="B2428" t="s">
        <v>3829</v>
      </c>
      <c r="C2428" t="s">
        <v>3521</v>
      </c>
      <c r="D2428" t="s">
        <v>6389</v>
      </c>
      <c r="E2428">
        <v>48.37</v>
      </c>
      <c r="F2428" t="s">
        <v>1831</v>
      </c>
      <c r="G2428" t="s">
        <v>1831</v>
      </c>
      <c r="H2428" t="s">
        <v>5083</v>
      </c>
      <c r="I2428" t="s">
        <v>5084</v>
      </c>
    </row>
    <row r="2429" spans="1:9" x14ac:dyDescent="0.2">
      <c r="A2429" t="s">
        <v>3831</v>
      </c>
      <c r="B2429" t="s">
        <v>3832</v>
      </c>
      <c r="C2429" t="s">
        <v>3466</v>
      </c>
      <c r="D2429" t="s">
        <v>6389</v>
      </c>
      <c r="E2429">
        <v>48.32</v>
      </c>
      <c r="F2429" t="s">
        <v>1831</v>
      </c>
      <c r="G2429" t="s">
        <v>1831</v>
      </c>
      <c r="H2429" t="s">
        <v>5083</v>
      </c>
      <c r="I2429" t="s">
        <v>5084</v>
      </c>
    </row>
    <row r="2430" spans="1:9" x14ac:dyDescent="0.2">
      <c r="A2430" t="s">
        <v>3834</v>
      </c>
      <c r="B2430" t="s">
        <v>3832</v>
      </c>
      <c r="C2430" t="s">
        <v>3479</v>
      </c>
      <c r="D2430" t="s">
        <v>6389</v>
      </c>
      <c r="E2430">
        <v>45.85</v>
      </c>
      <c r="F2430" t="s">
        <v>1831</v>
      </c>
      <c r="G2430" t="s">
        <v>1831</v>
      </c>
      <c r="H2430" t="s">
        <v>5083</v>
      </c>
      <c r="I2430" t="s">
        <v>5084</v>
      </c>
    </row>
    <row r="2431" spans="1:9" x14ac:dyDescent="0.2">
      <c r="A2431" t="s">
        <v>3835</v>
      </c>
      <c r="B2431" t="s">
        <v>3836</v>
      </c>
      <c r="C2431" t="s">
        <v>3555</v>
      </c>
      <c r="D2431" t="s">
        <v>6389</v>
      </c>
      <c r="E2431">
        <v>48.62</v>
      </c>
      <c r="F2431" t="s">
        <v>1831</v>
      </c>
      <c r="G2431" t="s">
        <v>1831</v>
      </c>
      <c r="H2431" t="s">
        <v>5083</v>
      </c>
      <c r="I2431" t="s">
        <v>5084</v>
      </c>
    </row>
    <row r="2432" spans="1:9" x14ac:dyDescent="0.2">
      <c r="A2432" t="s">
        <v>3837</v>
      </c>
      <c r="B2432" t="s">
        <v>3838</v>
      </c>
      <c r="C2432" t="s">
        <v>3479</v>
      </c>
      <c r="D2432" t="s">
        <v>6389</v>
      </c>
      <c r="E2432">
        <v>41.07</v>
      </c>
      <c r="F2432" t="s">
        <v>1831</v>
      </c>
      <c r="G2432" t="s">
        <v>1831</v>
      </c>
      <c r="H2432" t="s">
        <v>5083</v>
      </c>
      <c r="I2432" t="s">
        <v>5084</v>
      </c>
    </row>
    <row r="2433" spans="1:9" x14ac:dyDescent="0.2">
      <c r="A2433" t="s">
        <v>3839</v>
      </c>
      <c r="B2433" t="s">
        <v>3840</v>
      </c>
      <c r="C2433" t="s">
        <v>3466</v>
      </c>
      <c r="D2433" t="s">
        <v>6389</v>
      </c>
      <c r="E2433">
        <v>47.61</v>
      </c>
      <c r="F2433" t="s">
        <v>1831</v>
      </c>
      <c r="G2433" t="s">
        <v>1831</v>
      </c>
      <c r="H2433" t="s">
        <v>5083</v>
      </c>
      <c r="I2433" t="s">
        <v>5084</v>
      </c>
    </row>
    <row r="2434" spans="1:9" x14ac:dyDescent="0.2">
      <c r="A2434" t="s">
        <v>3841</v>
      </c>
      <c r="B2434" t="s">
        <v>3840</v>
      </c>
      <c r="C2434" t="s">
        <v>3814</v>
      </c>
      <c r="D2434" t="s">
        <v>6389</v>
      </c>
      <c r="E2434">
        <v>47.61</v>
      </c>
      <c r="F2434" t="s">
        <v>1831</v>
      </c>
      <c r="G2434" t="s">
        <v>1831</v>
      </c>
      <c r="H2434" t="s">
        <v>5083</v>
      </c>
      <c r="I2434" t="s">
        <v>5084</v>
      </c>
    </row>
    <row r="2435" spans="1:9" x14ac:dyDescent="0.2">
      <c r="A2435" t="s">
        <v>3842</v>
      </c>
      <c r="B2435" t="s">
        <v>3840</v>
      </c>
      <c r="C2435" t="s">
        <v>3818</v>
      </c>
      <c r="D2435" t="s">
        <v>6389</v>
      </c>
      <c r="E2435">
        <v>47.61</v>
      </c>
      <c r="F2435" t="s">
        <v>1831</v>
      </c>
      <c r="G2435" t="s">
        <v>1831</v>
      </c>
      <c r="H2435" t="s">
        <v>5083</v>
      </c>
      <c r="I2435" t="s">
        <v>5084</v>
      </c>
    </row>
    <row r="2436" spans="1:9" x14ac:dyDescent="0.2">
      <c r="A2436" t="s">
        <v>3843</v>
      </c>
      <c r="B2436" t="s">
        <v>3840</v>
      </c>
      <c r="C2436" t="s">
        <v>3844</v>
      </c>
      <c r="D2436" t="s">
        <v>6389</v>
      </c>
      <c r="E2436">
        <v>45.1</v>
      </c>
      <c r="F2436" t="s">
        <v>1831</v>
      </c>
      <c r="G2436" t="s">
        <v>1831</v>
      </c>
      <c r="H2436" t="s">
        <v>5083</v>
      </c>
      <c r="I2436" t="s">
        <v>5084</v>
      </c>
    </row>
    <row r="2437" spans="1:9" x14ac:dyDescent="0.2">
      <c r="A2437" t="s">
        <v>3845</v>
      </c>
      <c r="B2437" t="s">
        <v>3840</v>
      </c>
      <c r="C2437" t="s">
        <v>3820</v>
      </c>
      <c r="D2437" t="s">
        <v>6389</v>
      </c>
      <c r="E2437">
        <v>47.61</v>
      </c>
      <c r="F2437" t="s">
        <v>1831</v>
      </c>
      <c r="G2437" t="s">
        <v>1831</v>
      </c>
      <c r="H2437" t="s">
        <v>5083</v>
      </c>
      <c r="I2437" t="s">
        <v>5084</v>
      </c>
    </row>
    <row r="2438" spans="1:9" x14ac:dyDescent="0.2">
      <c r="A2438" t="s">
        <v>3846</v>
      </c>
      <c r="B2438" t="s">
        <v>3840</v>
      </c>
      <c r="C2438" t="s">
        <v>3822</v>
      </c>
      <c r="D2438" t="s">
        <v>6389</v>
      </c>
      <c r="E2438">
        <v>45.1</v>
      </c>
      <c r="F2438" t="s">
        <v>1831</v>
      </c>
      <c r="G2438" t="s">
        <v>1831</v>
      </c>
      <c r="H2438" t="s">
        <v>5083</v>
      </c>
      <c r="I2438" t="s">
        <v>5084</v>
      </c>
    </row>
    <row r="2439" spans="1:9" x14ac:dyDescent="0.2">
      <c r="A2439" t="s">
        <v>3847</v>
      </c>
      <c r="B2439" t="s">
        <v>3848</v>
      </c>
      <c r="C2439" t="s">
        <v>3466</v>
      </c>
      <c r="D2439" t="s">
        <v>6389</v>
      </c>
      <c r="E2439">
        <v>48.37</v>
      </c>
      <c r="F2439" t="s">
        <v>1831</v>
      </c>
      <c r="G2439" t="s">
        <v>1831</v>
      </c>
      <c r="H2439" t="s">
        <v>5083</v>
      </c>
      <c r="I2439" t="s">
        <v>5084</v>
      </c>
    </row>
    <row r="2440" spans="1:9" x14ac:dyDescent="0.2">
      <c r="A2440" t="s">
        <v>3849</v>
      </c>
      <c r="B2440" t="s">
        <v>3848</v>
      </c>
      <c r="C2440" t="s">
        <v>3479</v>
      </c>
      <c r="D2440" t="s">
        <v>6389</v>
      </c>
      <c r="E2440">
        <v>45.85</v>
      </c>
      <c r="F2440" t="s">
        <v>1831</v>
      </c>
      <c r="G2440" t="s">
        <v>1831</v>
      </c>
      <c r="H2440" t="s">
        <v>5083</v>
      </c>
      <c r="I2440" t="s">
        <v>5084</v>
      </c>
    </row>
    <row r="2441" spans="1:9" x14ac:dyDescent="0.2">
      <c r="A2441" t="s">
        <v>3850</v>
      </c>
      <c r="B2441" t="s">
        <v>3851</v>
      </c>
      <c r="C2441" t="s">
        <v>3555</v>
      </c>
      <c r="D2441" t="s">
        <v>6389</v>
      </c>
      <c r="E2441">
        <v>48.62</v>
      </c>
      <c r="F2441" t="s">
        <v>1831</v>
      </c>
      <c r="G2441" t="s">
        <v>1831</v>
      </c>
      <c r="H2441" t="s">
        <v>5083</v>
      </c>
      <c r="I2441" t="s">
        <v>5084</v>
      </c>
    </row>
    <row r="2442" spans="1:9" x14ac:dyDescent="0.2">
      <c r="A2442" t="s">
        <v>3852</v>
      </c>
      <c r="B2442" t="s">
        <v>3853</v>
      </c>
      <c r="C2442" t="s">
        <v>3479</v>
      </c>
      <c r="D2442" t="s">
        <v>6389</v>
      </c>
      <c r="E2442">
        <v>41.07</v>
      </c>
      <c r="F2442" t="s">
        <v>1831</v>
      </c>
      <c r="G2442" t="s">
        <v>1831</v>
      </c>
      <c r="H2442" t="s">
        <v>5083</v>
      </c>
      <c r="I2442" t="s">
        <v>5084</v>
      </c>
    </row>
    <row r="2443" spans="1:9" x14ac:dyDescent="0.2">
      <c r="A2443" t="s">
        <v>3854</v>
      </c>
      <c r="B2443" t="s">
        <v>3855</v>
      </c>
      <c r="C2443" t="s">
        <v>3485</v>
      </c>
      <c r="D2443" t="s">
        <v>6389</v>
      </c>
      <c r="E2443">
        <v>53.55</v>
      </c>
      <c r="F2443" t="s">
        <v>1831</v>
      </c>
      <c r="G2443" t="s">
        <v>1831</v>
      </c>
      <c r="H2443" t="s">
        <v>5083</v>
      </c>
      <c r="I2443" t="s">
        <v>5084</v>
      </c>
    </row>
    <row r="2444" spans="1:9" x14ac:dyDescent="0.2">
      <c r="A2444" t="s">
        <v>3856</v>
      </c>
      <c r="B2444" t="s">
        <v>3855</v>
      </c>
      <c r="C2444" t="s">
        <v>3521</v>
      </c>
      <c r="D2444" t="s">
        <v>6389</v>
      </c>
      <c r="E2444">
        <v>53.55</v>
      </c>
      <c r="F2444" t="s">
        <v>1831</v>
      </c>
      <c r="G2444" t="s">
        <v>1831</v>
      </c>
      <c r="H2444" t="s">
        <v>5083</v>
      </c>
      <c r="I2444" t="s">
        <v>5084</v>
      </c>
    </row>
    <row r="2445" spans="1:9" x14ac:dyDescent="0.2">
      <c r="A2445" t="s">
        <v>3857</v>
      </c>
      <c r="B2445" t="s">
        <v>3858</v>
      </c>
      <c r="C2445" t="s">
        <v>3466</v>
      </c>
      <c r="D2445" t="s">
        <v>6389</v>
      </c>
      <c r="E2445">
        <v>53.55</v>
      </c>
      <c r="F2445" t="s">
        <v>1831</v>
      </c>
      <c r="G2445" t="s">
        <v>1831</v>
      </c>
      <c r="H2445" t="s">
        <v>5083</v>
      </c>
      <c r="I2445" t="s">
        <v>5084</v>
      </c>
    </row>
    <row r="2446" spans="1:9" x14ac:dyDescent="0.2">
      <c r="A2446" t="s">
        <v>3859</v>
      </c>
      <c r="B2446" t="s">
        <v>3858</v>
      </c>
      <c r="C2446" t="s">
        <v>3479</v>
      </c>
      <c r="D2446" t="s">
        <v>6389</v>
      </c>
      <c r="E2446">
        <v>50.2</v>
      </c>
      <c r="F2446" t="s">
        <v>1831</v>
      </c>
      <c r="G2446" t="s">
        <v>1831</v>
      </c>
      <c r="H2446" t="s">
        <v>5083</v>
      </c>
      <c r="I2446" t="s">
        <v>5084</v>
      </c>
    </row>
    <row r="2447" spans="1:9" x14ac:dyDescent="0.2">
      <c r="A2447" t="s">
        <v>3860</v>
      </c>
      <c r="B2447" t="s">
        <v>3861</v>
      </c>
      <c r="C2447" t="s">
        <v>3555</v>
      </c>
      <c r="D2447" t="s">
        <v>6389</v>
      </c>
      <c r="E2447">
        <v>53.8</v>
      </c>
      <c r="F2447" t="s">
        <v>1831</v>
      </c>
      <c r="G2447" t="s">
        <v>1831</v>
      </c>
      <c r="H2447" t="s">
        <v>5083</v>
      </c>
      <c r="I2447" t="s">
        <v>5084</v>
      </c>
    </row>
    <row r="2448" spans="1:9" x14ac:dyDescent="0.2">
      <c r="A2448" t="s">
        <v>3863</v>
      </c>
      <c r="B2448" t="s">
        <v>3864</v>
      </c>
      <c r="C2448" t="s">
        <v>3466</v>
      </c>
      <c r="D2448" t="s">
        <v>6389</v>
      </c>
      <c r="E2448">
        <v>52.75</v>
      </c>
      <c r="F2448" t="s">
        <v>1831</v>
      </c>
      <c r="G2448" t="s">
        <v>1831</v>
      </c>
      <c r="H2448" t="s">
        <v>5083</v>
      </c>
      <c r="I2448" t="s">
        <v>5084</v>
      </c>
    </row>
    <row r="2449" spans="1:9" x14ac:dyDescent="0.2">
      <c r="A2449" t="s">
        <v>3865</v>
      </c>
      <c r="B2449" t="s">
        <v>3864</v>
      </c>
      <c r="C2449" t="s">
        <v>3866</v>
      </c>
      <c r="D2449" t="s">
        <v>6389</v>
      </c>
      <c r="E2449">
        <v>52.75</v>
      </c>
      <c r="F2449" t="s">
        <v>1831</v>
      </c>
      <c r="G2449" t="s">
        <v>1831</v>
      </c>
      <c r="H2449" t="s">
        <v>5083</v>
      </c>
      <c r="I2449" t="s">
        <v>5084</v>
      </c>
    </row>
    <row r="2450" spans="1:9" x14ac:dyDescent="0.2">
      <c r="A2450" t="s">
        <v>3867</v>
      </c>
      <c r="B2450" t="s">
        <v>3868</v>
      </c>
      <c r="C2450" t="s">
        <v>3466</v>
      </c>
      <c r="D2450" t="s">
        <v>6389</v>
      </c>
      <c r="E2450">
        <v>53.55</v>
      </c>
      <c r="F2450" t="s">
        <v>1831</v>
      </c>
      <c r="G2450" t="s">
        <v>1831</v>
      </c>
      <c r="H2450" t="s">
        <v>5083</v>
      </c>
      <c r="I2450" t="s">
        <v>5084</v>
      </c>
    </row>
    <row r="2451" spans="1:9" x14ac:dyDescent="0.2">
      <c r="A2451" t="s">
        <v>3869</v>
      </c>
      <c r="B2451" t="s">
        <v>3868</v>
      </c>
      <c r="C2451" t="s">
        <v>3479</v>
      </c>
      <c r="D2451" t="s">
        <v>6389</v>
      </c>
      <c r="E2451">
        <v>50.2</v>
      </c>
      <c r="F2451" t="s">
        <v>1831</v>
      </c>
      <c r="G2451" t="s">
        <v>1831</v>
      </c>
      <c r="H2451" t="s">
        <v>5083</v>
      </c>
      <c r="I2451" t="s">
        <v>5084</v>
      </c>
    </row>
    <row r="2452" spans="1:9" x14ac:dyDescent="0.2">
      <c r="A2452" t="s">
        <v>3870</v>
      </c>
      <c r="B2452" t="s">
        <v>3871</v>
      </c>
      <c r="C2452" t="s">
        <v>3555</v>
      </c>
      <c r="D2452" t="s">
        <v>6389</v>
      </c>
      <c r="E2452">
        <v>53.8</v>
      </c>
      <c r="F2452" t="s">
        <v>1831</v>
      </c>
      <c r="G2452" t="s">
        <v>1831</v>
      </c>
      <c r="H2452" t="s">
        <v>5083</v>
      </c>
      <c r="I2452" t="s">
        <v>5084</v>
      </c>
    </row>
    <row r="2453" spans="1:9" x14ac:dyDescent="0.2">
      <c r="A2453" t="s">
        <v>3872</v>
      </c>
      <c r="B2453" t="s">
        <v>3873</v>
      </c>
      <c r="C2453" t="s">
        <v>3628</v>
      </c>
      <c r="D2453" t="s">
        <v>6389</v>
      </c>
      <c r="E2453">
        <v>54.13</v>
      </c>
      <c r="F2453" t="s">
        <v>1831</v>
      </c>
      <c r="G2453" t="s">
        <v>1831</v>
      </c>
      <c r="H2453" t="s">
        <v>5083</v>
      </c>
      <c r="I2453" t="s">
        <v>5084</v>
      </c>
    </row>
    <row r="2454" spans="1:9" x14ac:dyDescent="0.2">
      <c r="A2454" t="s">
        <v>3874</v>
      </c>
      <c r="B2454" t="s">
        <v>3873</v>
      </c>
      <c r="C2454" t="s">
        <v>3631</v>
      </c>
      <c r="D2454" t="s">
        <v>6389</v>
      </c>
      <c r="E2454">
        <v>50.1</v>
      </c>
      <c r="F2454" t="s">
        <v>1831</v>
      </c>
      <c r="G2454" t="s">
        <v>1831</v>
      </c>
      <c r="H2454" t="s">
        <v>5083</v>
      </c>
      <c r="I2454" t="s">
        <v>5084</v>
      </c>
    </row>
    <row r="2455" spans="1:9" x14ac:dyDescent="0.2">
      <c r="A2455" t="s">
        <v>3876</v>
      </c>
      <c r="B2455" t="s">
        <v>3877</v>
      </c>
      <c r="C2455" t="s">
        <v>3555</v>
      </c>
      <c r="D2455" t="s">
        <v>6389</v>
      </c>
      <c r="E2455">
        <v>54.38</v>
      </c>
      <c r="F2455" t="s">
        <v>1831</v>
      </c>
      <c r="G2455" t="s">
        <v>1831</v>
      </c>
      <c r="H2455" t="s">
        <v>5083</v>
      </c>
      <c r="I2455" t="s">
        <v>5084</v>
      </c>
    </row>
    <row r="2456" spans="1:9" x14ac:dyDescent="0.2">
      <c r="A2456" t="s">
        <v>3878</v>
      </c>
      <c r="B2456" t="s">
        <v>3879</v>
      </c>
      <c r="C2456" t="s">
        <v>3466</v>
      </c>
      <c r="D2456" t="s">
        <v>6389</v>
      </c>
      <c r="E2456">
        <v>53.24</v>
      </c>
      <c r="F2456" t="s">
        <v>1831</v>
      </c>
      <c r="G2456" t="s">
        <v>1831</v>
      </c>
      <c r="H2456" t="s">
        <v>5083</v>
      </c>
      <c r="I2456" t="s">
        <v>5084</v>
      </c>
    </row>
    <row r="2457" spans="1:9" x14ac:dyDescent="0.2">
      <c r="A2457" t="s">
        <v>3880</v>
      </c>
      <c r="B2457" t="s">
        <v>3881</v>
      </c>
      <c r="C2457" t="s">
        <v>3555</v>
      </c>
      <c r="D2457" t="s">
        <v>6389</v>
      </c>
      <c r="E2457">
        <v>54.38</v>
      </c>
      <c r="F2457" t="s">
        <v>1831</v>
      </c>
      <c r="G2457" t="s">
        <v>1831</v>
      </c>
      <c r="H2457" t="s">
        <v>5083</v>
      </c>
      <c r="I2457" t="s">
        <v>5084</v>
      </c>
    </row>
    <row r="2458" spans="1:9" x14ac:dyDescent="0.2">
      <c r="A2458" t="s">
        <v>3882</v>
      </c>
      <c r="B2458" t="s">
        <v>3883</v>
      </c>
      <c r="C2458" t="s">
        <v>3628</v>
      </c>
      <c r="D2458" t="s">
        <v>6389</v>
      </c>
      <c r="E2458">
        <v>61.82</v>
      </c>
      <c r="F2458" t="s">
        <v>1831</v>
      </c>
      <c r="G2458" t="s">
        <v>1831</v>
      </c>
      <c r="H2458" t="s">
        <v>5083</v>
      </c>
      <c r="I2458" t="s">
        <v>5084</v>
      </c>
    </row>
    <row r="2459" spans="1:9" x14ac:dyDescent="0.2">
      <c r="A2459" t="s">
        <v>3884</v>
      </c>
      <c r="B2459" t="s">
        <v>3883</v>
      </c>
      <c r="C2459" t="s">
        <v>3631</v>
      </c>
      <c r="D2459" t="s">
        <v>6389</v>
      </c>
      <c r="E2459">
        <v>58.03</v>
      </c>
      <c r="F2459" t="s">
        <v>1831</v>
      </c>
      <c r="G2459" t="s">
        <v>1831</v>
      </c>
      <c r="H2459" t="s">
        <v>5083</v>
      </c>
      <c r="I2459" t="s">
        <v>5084</v>
      </c>
    </row>
    <row r="2460" spans="1:9" x14ac:dyDescent="0.2">
      <c r="A2460" t="s">
        <v>3886</v>
      </c>
      <c r="B2460" t="s">
        <v>3887</v>
      </c>
      <c r="C2460" t="s">
        <v>3555</v>
      </c>
      <c r="D2460" t="s">
        <v>6389</v>
      </c>
      <c r="E2460">
        <v>62.07</v>
      </c>
      <c r="F2460" t="s">
        <v>1831</v>
      </c>
      <c r="G2460" t="s">
        <v>1831</v>
      </c>
      <c r="H2460" t="s">
        <v>5083</v>
      </c>
      <c r="I2460" t="s">
        <v>5084</v>
      </c>
    </row>
    <row r="2461" spans="1:9" x14ac:dyDescent="0.2">
      <c r="A2461" t="s">
        <v>3888</v>
      </c>
      <c r="B2461" t="s">
        <v>3889</v>
      </c>
      <c r="C2461" t="s">
        <v>3466</v>
      </c>
      <c r="D2461" t="s">
        <v>6389</v>
      </c>
      <c r="E2461">
        <v>60.93</v>
      </c>
      <c r="F2461" t="s">
        <v>1831</v>
      </c>
      <c r="G2461" t="s">
        <v>1831</v>
      </c>
      <c r="H2461" t="s">
        <v>5083</v>
      </c>
      <c r="I2461" t="s">
        <v>5084</v>
      </c>
    </row>
    <row r="2462" spans="1:9" x14ac:dyDescent="0.2">
      <c r="A2462" t="s">
        <v>3890</v>
      </c>
      <c r="B2462" t="s">
        <v>3889</v>
      </c>
      <c r="C2462" t="s">
        <v>3650</v>
      </c>
      <c r="D2462" t="s">
        <v>6389</v>
      </c>
      <c r="E2462">
        <v>60.93</v>
      </c>
      <c r="F2462" t="s">
        <v>1831</v>
      </c>
      <c r="G2462" t="s">
        <v>1831</v>
      </c>
      <c r="H2462" t="s">
        <v>5083</v>
      </c>
      <c r="I2462" t="s">
        <v>5084</v>
      </c>
    </row>
    <row r="2463" spans="1:9" x14ac:dyDescent="0.2">
      <c r="A2463" t="s">
        <v>3891</v>
      </c>
      <c r="B2463" t="s">
        <v>3892</v>
      </c>
      <c r="C2463" t="s">
        <v>3555</v>
      </c>
      <c r="D2463" t="s">
        <v>6389</v>
      </c>
      <c r="E2463">
        <v>62.07</v>
      </c>
      <c r="F2463" t="s">
        <v>1831</v>
      </c>
      <c r="G2463" t="s">
        <v>1831</v>
      </c>
      <c r="H2463" t="s">
        <v>5083</v>
      </c>
      <c r="I2463" t="s">
        <v>5084</v>
      </c>
    </row>
    <row r="2464" spans="1:9" x14ac:dyDescent="0.2">
      <c r="A2464" t="s">
        <v>3893</v>
      </c>
      <c r="B2464" t="s">
        <v>3894</v>
      </c>
      <c r="C2464" t="s">
        <v>3895</v>
      </c>
      <c r="D2464" t="s">
        <v>6389</v>
      </c>
      <c r="E2464">
        <v>61.74</v>
      </c>
      <c r="F2464" t="s">
        <v>1831</v>
      </c>
      <c r="G2464" t="s">
        <v>1831</v>
      </c>
      <c r="H2464" t="s">
        <v>5083</v>
      </c>
      <c r="I2464" t="s">
        <v>5084</v>
      </c>
    </row>
    <row r="2465" spans="1:9" x14ac:dyDescent="0.2">
      <c r="A2465" t="s">
        <v>3896</v>
      </c>
      <c r="B2465" t="s">
        <v>3897</v>
      </c>
      <c r="C2465" t="s">
        <v>3466</v>
      </c>
      <c r="D2465" t="s">
        <v>6389</v>
      </c>
      <c r="E2465">
        <v>61.74</v>
      </c>
      <c r="F2465" t="s">
        <v>1831</v>
      </c>
      <c r="G2465" t="s">
        <v>1831</v>
      </c>
      <c r="H2465" t="s">
        <v>5083</v>
      </c>
      <c r="I2465" t="s">
        <v>5084</v>
      </c>
    </row>
    <row r="2466" spans="1:9" x14ac:dyDescent="0.2">
      <c r="A2466" t="s">
        <v>3898</v>
      </c>
      <c r="B2466" t="s">
        <v>3897</v>
      </c>
      <c r="C2466" t="s">
        <v>3411</v>
      </c>
      <c r="D2466" t="s">
        <v>6389</v>
      </c>
      <c r="E2466">
        <v>57.75</v>
      </c>
      <c r="F2466" t="s">
        <v>1831</v>
      </c>
      <c r="G2466" t="s">
        <v>1831</v>
      </c>
      <c r="H2466" t="s">
        <v>5083</v>
      </c>
      <c r="I2466" t="s">
        <v>5084</v>
      </c>
    </row>
    <row r="2467" spans="1:9" x14ac:dyDescent="0.2">
      <c r="A2467" t="s">
        <v>3899</v>
      </c>
      <c r="B2467" t="s">
        <v>3900</v>
      </c>
      <c r="C2467" t="s">
        <v>3466</v>
      </c>
      <c r="D2467" t="s">
        <v>6389</v>
      </c>
      <c r="E2467">
        <v>61.74</v>
      </c>
      <c r="F2467" t="s">
        <v>1831</v>
      </c>
      <c r="G2467" t="s">
        <v>1831</v>
      </c>
      <c r="H2467" t="s">
        <v>5083</v>
      </c>
      <c r="I2467" t="s">
        <v>5084</v>
      </c>
    </row>
    <row r="2468" spans="1:9" x14ac:dyDescent="0.2">
      <c r="A2468" t="s">
        <v>3901</v>
      </c>
      <c r="B2468" t="s">
        <v>3900</v>
      </c>
      <c r="C2468" t="s">
        <v>3479</v>
      </c>
      <c r="D2468" t="s">
        <v>6389</v>
      </c>
      <c r="E2468">
        <v>61.99</v>
      </c>
      <c r="F2468" t="s">
        <v>1831</v>
      </c>
      <c r="G2468" t="s">
        <v>1831</v>
      </c>
      <c r="H2468" t="s">
        <v>5083</v>
      </c>
      <c r="I2468" t="s">
        <v>5084</v>
      </c>
    </row>
    <row r="2469" spans="1:9" x14ac:dyDescent="0.2">
      <c r="A2469" t="s">
        <v>3902</v>
      </c>
      <c r="B2469" t="s">
        <v>3903</v>
      </c>
      <c r="C2469" t="s">
        <v>3485</v>
      </c>
      <c r="D2469" t="s">
        <v>6389</v>
      </c>
      <c r="E2469">
        <v>68.930000000000007</v>
      </c>
      <c r="F2469" t="s">
        <v>1831</v>
      </c>
      <c r="G2469" t="s">
        <v>1831</v>
      </c>
      <c r="H2469" t="s">
        <v>5083</v>
      </c>
      <c r="I2469" t="s">
        <v>5084</v>
      </c>
    </row>
    <row r="2470" spans="1:9" x14ac:dyDescent="0.2">
      <c r="A2470" t="s">
        <v>3904</v>
      </c>
      <c r="B2470" t="s">
        <v>3905</v>
      </c>
      <c r="C2470" t="s">
        <v>3466</v>
      </c>
      <c r="D2470" t="s">
        <v>6389</v>
      </c>
      <c r="E2470">
        <v>68.930000000000007</v>
      </c>
      <c r="F2470" t="s">
        <v>1831</v>
      </c>
      <c r="G2470" t="s">
        <v>1831</v>
      </c>
      <c r="H2470" t="s">
        <v>5083</v>
      </c>
      <c r="I2470" t="s">
        <v>5084</v>
      </c>
    </row>
    <row r="2471" spans="1:9" x14ac:dyDescent="0.2">
      <c r="A2471" t="s">
        <v>3906</v>
      </c>
      <c r="B2471" t="s">
        <v>3905</v>
      </c>
      <c r="C2471" t="s">
        <v>3416</v>
      </c>
      <c r="D2471" t="s">
        <v>6389</v>
      </c>
      <c r="E2471">
        <v>64.91</v>
      </c>
      <c r="F2471" t="s">
        <v>1831</v>
      </c>
      <c r="G2471" t="s">
        <v>1831</v>
      </c>
      <c r="H2471" t="s">
        <v>5083</v>
      </c>
      <c r="I2471" t="s">
        <v>5084</v>
      </c>
    </row>
    <row r="2472" spans="1:9" x14ac:dyDescent="0.2">
      <c r="A2472" t="s">
        <v>3907</v>
      </c>
      <c r="B2472" t="s">
        <v>3908</v>
      </c>
      <c r="C2472" t="s">
        <v>3466</v>
      </c>
      <c r="D2472" t="s">
        <v>6389</v>
      </c>
      <c r="E2472">
        <v>68.930000000000007</v>
      </c>
      <c r="F2472" t="s">
        <v>1831</v>
      </c>
      <c r="G2472" t="s">
        <v>1831</v>
      </c>
      <c r="H2472" t="s">
        <v>5083</v>
      </c>
      <c r="I2472" t="s">
        <v>5084</v>
      </c>
    </row>
    <row r="2473" spans="1:9" x14ac:dyDescent="0.2">
      <c r="A2473" t="s">
        <v>3909</v>
      </c>
      <c r="B2473" t="s">
        <v>3908</v>
      </c>
      <c r="C2473" t="s">
        <v>3416</v>
      </c>
      <c r="D2473" t="s">
        <v>6389</v>
      </c>
      <c r="E2473">
        <v>64.91</v>
      </c>
      <c r="F2473" t="s">
        <v>1831</v>
      </c>
      <c r="G2473" t="s">
        <v>1831</v>
      </c>
      <c r="H2473" t="s">
        <v>5083</v>
      </c>
      <c r="I2473" t="s">
        <v>5084</v>
      </c>
    </row>
    <row r="2474" spans="1:9" x14ac:dyDescent="0.2">
      <c r="A2474" t="s">
        <v>3910</v>
      </c>
      <c r="B2474" t="s">
        <v>3911</v>
      </c>
      <c r="C2474" t="s">
        <v>3485</v>
      </c>
      <c r="D2474" t="s">
        <v>6389</v>
      </c>
      <c r="E2474">
        <v>60.59</v>
      </c>
      <c r="F2474" t="s">
        <v>1831</v>
      </c>
      <c r="G2474" t="s">
        <v>1831</v>
      </c>
      <c r="H2474" t="s">
        <v>5083</v>
      </c>
      <c r="I2474" t="s">
        <v>5084</v>
      </c>
    </row>
    <row r="2475" spans="1:9" x14ac:dyDescent="0.2">
      <c r="A2475" t="s">
        <v>3912</v>
      </c>
      <c r="B2475" t="s">
        <v>3913</v>
      </c>
      <c r="C2475" t="s">
        <v>3466</v>
      </c>
      <c r="D2475" t="s">
        <v>6389</v>
      </c>
      <c r="E2475">
        <v>60.48</v>
      </c>
      <c r="F2475" t="s">
        <v>1831</v>
      </c>
      <c r="G2475" t="s">
        <v>1831</v>
      </c>
      <c r="H2475" t="s">
        <v>5083</v>
      </c>
      <c r="I2475" t="s">
        <v>5084</v>
      </c>
    </row>
    <row r="2476" spans="1:9" x14ac:dyDescent="0.2">
      <c r="A2476" t="s">
        <v>3914</v>
      </c>
      <c r="B2476" t="s">
        <v>3913</v>
      </c>
      <c r="C2476" t="s">
        <v>3416</v>
      </c>
      <c r="D2476" t="s">
        <v>6389</v>
      </c>
      <c r="E2476">
        <v>56.46</v>
      </c>
      <c r="F2476" t="s">
        <v>1831</v>
      </c>
      <c r="G2476" t="s">
        <v>1831</v>
      </c>
      <c r="H2476" t="s">
        <v>5083</v>
      </c>
      <c r="I2476" t="s">
        <v>5084</v>
      </c>
    </row>
    <row r="2477" spans="1:9" x14ac:dyDescent="0.2">
      <c r="A2477" t="s">
        <v>3915</v>
      </c>
      <c r="B2477" t="s">
        <v>3916</v>
      </c>
      <c r="C2477" t="s">
        <v>3466</v>
      </c>
      <c r="D2477" t="s">
        <v>6389</v>
      </c>
      <c r="E2477">
        <v>59.52</v>
      </c>
      <c r="F2477" t="s">
        <v>1831</v>
      </c>
      <c r="G2477" t="s">
        <v>1831</v>
      </c>
      <c r="H2477" t="s">
        <v>5083</v>
      </c>
      <c r="I2477" t="s">
        <v>5084</v>
      </c>
    </row>
    <row r="2478" spans="1:9" x14ac:dyDescent="0.2">
      <c r="A2478" t="s">
        <v>3917</v>
      </c>
      <c r="B2478" t="s">
        <v>3916</v>
      </c>
      <c r="C2478" t="s">
        <v>3918</v>
      </c>
      <c r="D2478" t="s">
        <v>6389</v>
      </c>
      <c r="E2478">
        <v>59.52</v>
      </c>
      <c r="F2478" t="s">
        <v>1831</v>
      </c>
      <c r="G2478" t="s">
        <v>1831</v>
      </c>
      <c r="H2478" t="s">
        <v>5083</v>
      </c>
      <c r="I2478" t="s">
        <v>5084</v>
      </c>
    </row>
    <row r="2479" spans="1:9" x14ac:dyDescent="0.2">
      <c r="A2479" t="s">
        <v>3919</v>
      </c>
      <c r="B2479" t="s">
        <v>3916</v>
      </c>
      <c r="C2479" t="s">
        <v>3844</v>
      </c>
      <c r="D2479" t="s">
        <v>6389</v>
      </c>
      <c r="E2479">
        <v>55.51</v>
      </c>
      <c r="F2479" t="s">
        <v>1831</v>
      </c>
      <c r="G2479" t="s">
        <v>1831</v>
      </c>
      <c r="H2479" t="s">
        <v>5083</v>
      </c>
      <c r="I2479" t="s">
        <v>5084</v>
      </c>
    </row>
    <row r="2480" spans="1:9" x14ac:dyDescent="0.2">
      <c r="A2480" t="s">
        <v>3920</v>
      </c>
      <c r="B2480" t="s">
        <v>3916</v>
      </c>
      <c r="C2480" t="s">
        <v>3822</v>
      </c>
      <c r="D2480" t="s">
        <v>6389</v>
      </c>
      <c r="E2480">
        <v>55.51</v>
      </c>
      <c r="F2480" t="s">
        <v>1831</v>
      </c>
      <c r="G2480" t="s">
        <v>1831</v>
      </c>
      <c r="H2480" t="s">
        <v>5083</v>
      </c>
      <c r="I2480" t="s">
        <v>5084</v>
      </c>
    </row>
    <row r="2481" spans="1:9" x14ac:dyDescent="0.2">
      <c r="A2481" t="s">
        <v>3921</v>
      </c>
      <c r="B2481" t="s">
        <v>3922</v>
      </c>
      <c r="C2481" t="s">
        <v>3466</v>
      </c>
      <c r="D2481" t="s">
        <v>6389</v>
      </c>
      <c r="E2481">
        <v>60.48</v>
      </c>
      <c r="F2481" t="s">
        <v>1831</v>
      </c>
      <c r="G2481" t="s">
        <v>1831</v>
      </c>
      <c r="H2481" t="s">
        <v>5083</v>
      </c>
      <c r="I2481" t="s">
        <v>5084</v>
      </c>
    </row>
    <row r="2482" spans="1:9" x14ac:dyDescent="0.2">
      <c r="A2482" t="s">
        <v>3923</v>
      </c>
      <c r="B2482" t="s">
        <v>3922</v>
      </c>
      <c r="C2482" t="s">
        <v>3416</v>
      </c>
      <c r="D2482" t="s">
        <v>6389</v>
      </c>
      <c r="E2482">
        <v>56.46</v>
      </c>
      <c r="F2482" t="s">
        <v>1831</v>
      </c>
      <c r="G2482" t="s">
        <v>1831</v>
      </c>
      <c r="H2482" t="s">
        <v>5083</v>
      </c>
      <c r="I2482" t="s">
        <v>5084</v>
      </c>
    </row>
    <row r="2483" spans="1:9" x14ac:dyDescent="0.2">
      <c r="A2483" t="s">
        <v>3924</v>
      </c>
      <c r="B2483" t="s">
        <v>3925</v>
      </c>
      <c r="C2483" t="s">
        <v>3466</v>
      </c>
      <c r="D2483" t="s">
        <v>6389</v>
      </c>
      <c r="E2483">
        <v>68.17</v>
      </c>
      <c r="F2483" t="s">
        <v>1831</v>
      </c>
      <c r="G2483" t="s">
        <v>1831</v>
      </c>
      <c r="H2483" t="s">
        <v>5083</v>
      </c>
      <c r="I2483" t="s">
        <v>5084</v>
      </c>
    </row>
    <row r="2484" spans="1:9" x14ac:dyDescent="0.2">
      <c r="A2484" t="s">
        <v>3926</v>
      </c>
      <c r="B2484" t="s">
        <v>3925</v>
      </c>
      <c r="C2484" t="s">
        <v>3479</v>
      </c>
      <c r="D2484" t="s">
        <v>6389</v>
      </c>
      <c r="E2484">
        <v>64.150000000000006</v>
      </c>
      <c r="F2484" t="s">
        <v>1831</v>
      </c>
      <c r="G2484" t="s">
        <v>1831</v>
      </c>
      <c r="H2484" t="s">
        <v>5083</v>
      </c>
      <c r="I2484" t="s">
        <v>5084</v>
      </c>
    </row>
    <row r="2485" spans="1:9" x14ac:dyDescent="0.2">
      <c r="A2485" t="s">
        <v>3927</v>
      </c>
      <c r="B2485" t="s">
        <v>3928</v>
      </c>
      <c r="C2485" t="s">
        <v>3555</v>
      </c>
      <c r="D2485" t="s">
        <v>6389</v>
      </c>
      <c r="E2485">
        <v>68.42</v>
      </c>
      <c r="F2485" t="s">
        <v>1831</v>
      </c>
      <c r="G2485" t="s">
        <v>1831</v>
      </c>
      <c r="H2485" t="s">
        <v>5083</v>
      </c>
      <c r="I2485" t="s">
        <v>5084</v>
      </c>
    </row>
    <row r="2486" spans="1:9" x14ac:dyDescent="0.2">
      <c r="A2486" t="s">
        <v>3929</v>
      </c>
      <c r="B2486" t="s">
        <v>3930</v>
      </c>
      <c r="C2486" t="s">
        <v>3466</v>
      </c>
      <c r="D2486" t="s">
        <v>6389</v>
      </c>
      <c r="E2486">
        <v>73.8</v>
      </c>
      <c r="F2486" t="s">
        <v>1831</v>
      </c>
      <c r="G2486" t="s">
        <v>1831</v>
      </c>
      <c r="H2486" t="s">
        <v>5083</v>
      </c>
      <c r="I2486" t="s">
        <v>5084</v>
      </c>
    </row>
    <row r="2487" spans="1:9" x14ac:dyDescent="0.2">
      <c r="A2487" t="s">
        <v>6246</v>
      </c>
      <c r="B2487" t="s">
        <v>6247</v>
      </c>
      <c r="C2487" t="s">
        <v>3479</v>
      </c>
      <c r="D2487" t="s">
        <v>6389</v>
      </c>
      <c r="E2487">
        <v>74.95</v>
      </c>
      <c r="F2487" t="s">
        <v>1831</v>
      </c>
      <c r="G2487" t="s">
        <v>1831</v>
      </c>
      <c r="H2487" t="s">
        <v>5083</v>
      </c>
      <c r="I2487" t="s">
        <v>5084</v>
      </c>
    </row>
    <row r="2488" spans="1:9" x14ac:dyDescent="0.2">
      <c r="A2488" t="s">
        <v>3931</v>
      </c>
      <c r="B2488" t="s">
        <v>3932</v>
      </c>
      <c r="C2488" t="s">
        <v>3466</v>
      </c>
      <c r="D2488" t="s">
        <v>6389</v>
      </c>
      <c r="E2488">
        <v>67.13</v>
      </c>
      <c r="F2488" t="s">
        <v>1831</v>
      </c>
      <c r="G2488" t="s">
        <v>1831</v>
      </c>
      <c r="H2488" t="s">
        <v>5083</v>
      </c>
      <c r="I2488" t="s">
        <v>5084</v>
      </c>
    </row>
    <row r="2489" spans="1:9" x14ac:dyDescent="0.2">
      <c r="A2489" t="s">
        <v>3933</v>
      </c>
      <c r="B2489" t="s">
        <v>3932</v>
      </c>
      <c r="C2489" t="s">
        <v>3918</v>
      </c>
      <c r="D2489" t="s">
        <v>6389</v>
      </c>
      <c r="E2489">
        <v>67.13</v>
      </c>
      <c r="F2489" t="s">
        <v>1831</v>
      </c>
      <c r="G2489" t="s">
        <v>1831</v>
      </c>
      <c r="H2489" t="s">
        <v>5083</v>
      </c>
      <c r="I2489" t="s">
        <v>5084</v>
      </c>
    </row>
    <row r="2490" spans="1:9" x14ac:dyDescent="0.2">
      <c r="A2490" t="s">
        <v>3934</v>
      </c>
      <c r="B2490" t="s">
        <v>3932</v>
      </c>
      <c r="C2490" t="s">
        <v>3818</v>
      </c>
      <c r="D2490" t="s">
        <v>6389</v>
      </c>
      <c r="E2490">
        <v>67.13</v>
      </c>
      <c r="F2490" t="s">
        <v>1831</v>
      </c>
      <c r="G2490" t="s">
        <v>1831</v>
      </c>
      <c r="H2490" t="s">
        <v>5083</v>
      </c>
      <c r="I2490" t="s">
        <v>5084</v>
      </c>
    </row>
    <row r="2491" spans="1:9" x14ac:dyDescent="0.2">
      <c r="A2491" t="s">
        <v>3935</v>
      </c>
      <c r="B2491" t="s">
        <v>3932</v>
      </c>
      <c r="C2491" t="s">
        <v>3820</v>
      </c>
      <c r="D2491" t="s">
        <v>6389</v>
      </c>
      <c r="E2491">
        <v>67.13</v>
      </c>
      <c r="F2491" t="s">
        <v>1831</v>
      </c>
      <c r="G2491" t="s">
        <v>1831</v>
      </c>
      <c r="H2491" t="s">
        <v>5083</v>
      </c>
      <c r="I2491" t="s">
        <v>5084</v>
      </c>
    </row>
    <row r="2492" spans="1:9" x14ac:dyDescent="0.2">
      <c r="A2492" t="s">
        <v>3936</v>
      </c>
      <c r="B2492" t="s">
        <v>3937</v>
      </c>
      <c r="C2492" t="s">
        <v>3466</v>
      </c>
      <c r="D2492" t="s">
        <v>6389</v>
      </c>
      <c r="E2492">
        <v>68.17</v>
      </c>
      <c r="F2492" t="s">
        <v>1831</v>
      </c>
      <c r="G2492" t="s">
        <v>1831</v>
      </c>
      <c r="H2492" t="s">
        <v>5083</v>
      </c>
      <c r="I2492" t="s">
        <v>5084</v>
      </c>
    </row>
    <row r="2493" spans="1:9" x14ac:dyDescent="0.2">
      <c r="A2493" t="s">
        <v>3938</v>
      </c>
      <c r="B2493" t="s">
        <v>3937</v>
      </c>
      <c r="C2493" t="s">
        <v>3479</v>
      </c>
      <c r="D2493" t="s">
        <v>6389</v>
      </c>
      <c r="E2493">
        <v>64.150000000000006</v>
      </c>
      <c r="F2493" t="s">
        <v>1831</v>
      </c>
      <c r="G2493" t="s">
        <v>1831</v>
      </c>
      <c r="H2493" t="s">
        <v>5083</v>
      </c>
      <c r="I2493" t="s">
        <v>5084</v>
      </c>
    </row>
    <row r="2494" spans="1:9" x14ac:dyDescent="0.2">
      <c r="A2494" t="s">
        <v>3939</v>
      </c>
      <c r="B2494" t="s">
        <v>3940</v>
      </c>
      <c r="C2494" t="s">
        <v>3466</v>
      </c>
      <c r="D2494" t="s">
        <v>6389</v>
      </c>
      <c r="E2494">
        <v>73.8</v>
      </c>
      <c r="F2494" t="s">
        <v>1831</v>
      </c>
      <c r="G2494" t="s">
        <v>1831</v>
      </c>
      <c r="H2494" t="s">
        <v>5083</v>
      </c>
      <c r="I2494" t="s">
        <v>5084</v>
      </c>
    </row>
    <row r="2495" spans="1:9" x14ac:dyDescent="0.2">
      <c r="A2495" t="s">
        <v>6248</v>
      </c>
      <c r="B2495" t="s">
        <v>6249</v>
      </c>
      <c r="C2495" t="s">
        <v>3479</v>
      </c>
      <c r="D2495" t="s">
        <v>6389</v>
      </c>
      <c r="E2495">
        <v>74.95</v>
      </c>
      <c r="F2495" t="s">
        <v>1831</v>
      </c>
      <c r="G2495" t="s">
        <v>1831</v>
      </c>
      <c r="H2495" t="s">
        <v>5083</v>
      </c>
      <c r="I2495" t="s">
        <v>5084</v>
      </c>
    </row>
    <row r="2496" spans="1:9" x14ac:dyDescent="0.2">
      <c r="A2496" t="s">
        <v>3941</v>
      </c>
      <c r="B2496" t="s">
        <v>3942</v>
      </c>
      <c r="C2496" t="s">
        <v>3493</v>
      </c>
      <c r="D2496" t="s">
        <v>6389</v>
      </c>
      <c r="E2496">
        <v>58.34</v>
      </c>
      <c r="F2496" t="s">
        <v>1831</v>
      </c>
      <c r="G2496" t="s">
        <v>1831</v>
      </c>
      <c r="H2496" t="s">
        <v>5083</v>
      </c>
      <c r="I2496" t="s">
        <v>5084</v>
      </c>
    </row>
    <row r="2497" spans="1:9" x14ac:dyDescent="0.2">
      <c r="A2497" t="s">
        <v>3943</v>
      </c>
      <c r="B2497" t="s">
        <v>3944</v>
      </c>
      <c r="C2497" t="s">
        <v>3466</v>
      </c>
      <c r="D2497" t="s">
        <v>6389</v>
      </c>
      <c r="E2497">
        <v>62.36</v>
      </c>
      <c r="F2497" t="s">
        <v>1831</v>
      </c>
      <c r="G2497" t="s">
        <v>1831</v>
      </c>
      <c r="H2497" t="s">
        <v>5083</v>
      </c>
      <c r="I2497" t="s">
        <v>5084</v>
      </c>
    </row>
    <row r="2498" spans="1:9" x14ac:dyDescent="0.2">
      <c r="A2498" t="s">
        <v>3945</v>
      </c>
      <c r="B2498" t="s">
        <v>3944</v>
      </c>
      <c r="C2498" t="s">
        <v>3479</v>
      </c>
      <c r="D2498" t="s">
        <v>6389</v>
      </c>
      <c r="E2498">
        <v>58.34</v>
      </c>
      <c r="F2498" t="s">
        <v>1831</v>
      </c>
      <c r="G2498" t="s">
        <v>1831</v>
      </c>
      <c r="H2498" t="s">
        <v>5083</v>
      </c>
      <c r="I2498" t="s">
        <v>5084</v>
      </c>
    </row>
    <row r="2499" spans="1:9" x14ac:dyDescent="0.2">
      <c r="A2499" t="s">
        <v>3947</v>
      </c>
      <c r="B2499" t="s">
        <v>3948</v>
      </c>
      <c r="C2499" t="s">
        <v>3844</v>
      </c>
      <c r="D2499" t="s">
        <v>6389</v>
      </c>
      <c r="E2499">
        <v>57.39</v>
      </c>
      <c r="F2499" t="s">
        <v>1831</v>
      </c>
      <c r="G2499" t="s">
        <v>1831</v>
      </c>
      <c r="H2499" t="s">
        <v>5083</v>
      </c>
      <c r="I2499" t="s">
        <v>5084</v>
      </c>
    </row>
    <row r="2500" spans="1:9" x14ac:dyDescent="0.2">
      <c r="A2500" t="s">
        <v>3949</v>
      </c>
      <c r="B2500" t="s">
        <v>3948</v>
      </c>
      <c r="C2500" t="s">
        <v>3822</v>
      </c>
      <c r="D2500" t="s">
        <v>6389</v>
      </c>
      <c r="E2500">
        <v>57.39</v>
      </c>
      <c r="F2500" t="s">
        <v>1831</v>
      </c>
      <c r="G2500" t="s">
        <v>1831</v>
      </c>
      <c r="H2500" t="s">
        <v>5083</v>
      </c>
      <c r="I2500" t="s">
        <v>5084</v>
      </c>
    </row>
    <row r="2501" spans="1:9" x14ac:dyDescent="0.2">
      <c r="A2501" t="s">
        <v>3950</v>
      </c>
      <c r="B2501" t="s">
        <v>3951</v>
      </c>
      <c r="C2501" t="s">
        <v>3466</v>
      </c>
      <c r="D2501" t="s">
        <v>6389</v>
      </c>
      <c r="E2501">
        <v>62.36</v>
      </c>
      <c r="F2501" t="s">
        <v>1831</v>
      </c>
      <c r="G2501" t="s">
        <v>1831</v>
      </c>
      <c r="H2501" t="s">
        <v>5083</v>
      </c>
      <c r="I2501" t="s">
        <v>5084</v>
      </c>
    </row>
    <row r="2502" spans="1:9" x14ac:dyDescent="0.2">
      <c r="A2502" t="s">
        <v>3952</v>
      </c>
      <c r="B2502" t="s">
        <v>3951</v>
      </c>
      <c r="C2502" t="s">
        <v>3479</v>
      </c>
      <c r="D2502" t="s">
        <v>6389</v>
      </c>
      <c r="E2502">
        <v>58.34</v>
      </c>
      <c r="F2502" t="s">
        <v>1831</v>
      </c>
      <c r="G2502" t="s">
        <v>1831</v>
      </c>
      <c r="H2502" t="s">
        <v>5083</v>
      </c>
      <c r="I2502" t="s">
        <v>5084</v>
      </c>
    </row>
    <row r="2503" spans="1:9" x14ac:dyDescent="0.2">
      <c r="A2503" t="s">
        <v>3953</v>
      </c>
      <c r="B2503" t="s">
        <v>3954</v>
      </c>
      <c r="C2503" t="s">
        <v>3485</v>
      </c>
      <c r="D2503" t="s">
        <v>6389</v>
      </c>
      <c r="E2503">
        <v>69.66</v>
      </c>
      <c r="F2503" t="s">
        <v>1831</v>
      </c>
      <c r="G2503" t="s">
        <v>1831</v>
      </c>
      <c r="H2503" t="s">
        <v>5083</v>
      </c>
      <c r="I2503" t="s">
        <v>5084</v>
      </c>
    </row>
    <row r="2504" spans="1:9" x14ac:dyDescent="0.2">
      <c r="A2504" t="s">
        <v>3955</v>
      </c>
      <c r="B2504" t="s">
        <v>3956</v>
      </c>
      <c r="C2504" t="s">
        <v>3466</v>
      </c>
      <c r="D2504" t="s">
        <v>6389</v>
      </c>
      <c r="E2504">
        <v>69.66</v>
      </c>
      <c r="F2504" t="s">
        <v>1831</v>
      </c>
      <c r="G2504" t="s">
        <v>1831</v>
      </c>
      <c r="H2504" t="s">
        <v>5083</v>
      </c>
      <c r="I2504" t="s">
        <v>5084</v>
      </c>
    </row>
    <row r="2505" spans="1:9" x14ac:dyDescent="0.2">
      <c r="A2505" t="s">
        <v>3957</v>
      </c>
      <c r="B2505" t="s">
        <v>3958</v>
      </c>
      <c r="C2505" t="s">
        <v>3479</v>
      </c>
      <c r="D2505" t="s">
        <v>6389</v>
      </c>
      <c r="E2505">
        <v>65.739999999999995</v>
      </c>
      <c r="F2505" t="s">
        <v>1831</v>
      </c>
      <c r="G2505" t="s">
        <v>1831</v>
      </c>
      <c r="H2505" t="s">
        <v>5083</v>
      </c>
      <c r="I2505" t="s">
        <v>5084</v>
      </c>
    </row>
    <row r="2506" spans="1:9" x14ac:dyDescent="0.2">
      <c r="A2506" t="s">
        <v>3959</v>
      </c>
      <c r="B2506" t="s">
        <v>3960</v>
      </c>
      <c r="C2506" t="s">
        <v>3555</v>
      </c>
      <c r="D2506" t="s">
        <v>6389</v>
      </c>
      <c r="E2506">
        <v>69.91</v>
      </c>
      <c r="F2506" t="s">
        <v>1831</v>
      </c>
      <c r="G2506" t="s">
        <v>1831</v>
      </c>
      <c r="H2506" t="s">
        <v>5083</v>
      </c>
      <c r="I2506" t="s">
        <v>5084</v>
      </c>
    </row>
    <row r="2507" spans="1:9" x14ac:dyDescent="0.2">
      <c r="A2507" t="s">
        <v>3962</v>
      </c>
      <c r="B2507" t="s">
        <v>3963</v>
      </c>
      <c r="C2507" t="s">
        <v>3466</v>
      </c>
      <c r="D2507" t="s">
        <v>6389</v>
      </c>
      <c r="E2507">
        <v>76.33</v>
      </c>
      <c r="F2507" t="s">
        <v>1831</v>
      </c>
      <c r="G2507" t="s">
        <v>1831</v>
      </c>
      <c r="H2507" t="s">
        <v>5083</v>
      </c>
      <c r="I2507" t="s">
        <v>5084</v>
      </c>
    </row>
    <row r="2508" spans="1:9" x14ac:dyDescent="0.2">
      <c r="A2508" t="s">
        <v>3964</v>
      </c>
      <c r="B2508" t="s">
        <v>3965</v>
      </c>
      <c r="C2508" t="s">
        <v>3466</v>
      </c>
      <c r="D2508" t="s">
        <v>6389</v>
      </c>
      <c r="E2508">
        <v>68.61</v>
      </c>
      <c r="F2508" t="s">
        <v>1831</v>
      </c>
      <c r="G2508" t="s">
        <v>1831</v>
      </c>
      <c r="H2508" t="s">
        <v>5083</v>
      </c>
      <c r="I2508" t="s">
        <v>5084</v>
      </c>
    </row>
    <row r="2509" spans="1:9" x14ac:dyDescent="0.2">
      <c r="A2509" t="s">
        <v>3966</v>
      </c>
      <c r="B2509" t="s">
        <v>3965</v>
      </c>
      <c r="C2509" t="s">
        <v>3918</v>
      </c>
      <c r="D2509" t="s">
        <v>6389</v>
      </c>
      <c r="E2509">
        <v>68.72</v>
      </c>
      <c r="F2509" t="s">
        <v>1831</v>
      </c>
      <c r="G2509" t="s">
        <v>1831</v>
      </c>
      <c r="H2509" t="s">
        <v>5083</v>
      </c>
      <c r="I2509" t="s">
        <v>5084</v>
      </c>
    </row>
    <row r="2510" spans="1:9" x14ac:dyDescent="0.2">
      <c r="A2510" t="s">
        <v>3967</v>
      </c>
      <c r="B2510" t="s">
        <v>3965</v>
      </c>
      <c r="C2510" t="s">
        <v>3968</v>
      </c>
      <c r="D2510" t="s">
        <v>6389</v>
      </c>
      <c r="E2510">
        <v>68.72</v>
      </c>
      <c r="F2510" t="s">
        <v>1831</v>
      </c>
      <c r="G2510" t="s">
        <v>1831</v>
      </c>
      <c r="H2510" t="s">
        <v>5083</v>
      </c>
      <c r="I2510" t="s">
        <v>5084</v>
      </c>
    </row>
    <row r="2511" spans="1:9" x14ac:dyDescent="0.2">
      <c r="A2511" t="s">
        <v>3969</v>
      </c>
      <c r="B2511" t="s">
        <v>3965</v>
      </c>
      <c r="C2511" t="s">
        <v>3970</v>
      </c>
      <c r="D2511" t="s">
        <v>6389</v>
      </c>
      <c r="E2511">
        <v>68.72</v>
      </c>
      <c r="F2511" t="s">
        <v>1831</v>
      </c>
      <c r="G2511" t="s">
        <v>1831</v>
      </c>
      <c r="H2511" t="s">
        <v>5083</v>
      </c>
      <c r="I2511" t="s">
        <v>5084</v>
      </c>
    </row>
    <row r="2512" spans="1:9" x14ac:dyDescent="0.2">
      <c r="A2512" t="s">
        <v>3971</v>
      </c>
      <c r="B2512" t="s">
        <v>3972</v>
      </c>
      <c r="C2512" t="s">
        <v>3466</v>
      </c>
      <c r="D2512" t="s">
        <v>6389</v>
      </c>
      <c r="E2512">
        <v>69.66</v>
      </c>
      <c r="F2512" t="s">
        <v>1831</v>
      </c>
      <c r="G2512" t="s">
        <v>1831</v>
      </c>
      <c r="H2512" t="s">
        <v>5083</v>
      </c>
      <c r="I2512" t="s">
        <v>5084</v>
      </c>
    </row>
    <row r="2513" spans="1:9" x14ac:dyDescent="0.2">
      <c r="A2513" t="s">
        <v>3973</v>
      </c>
      <c r="B2513" t="s">
        <v>3972</v>
      </c>
      <c r="C2513" t="s">
        <v>3479</v>
      </c>
      <c r="D2513" t="s">
        <v>6389</v>
      </c>
      <c r="E2513">
        <v>65.739999999999995</v>
      </c>
      <c r="F2513" t="s">
        <v>1831</v>
      </c>
      <c r="G2513" t="s">
        <v>1831</v>
      </c>
      <c r="H2513" t="s">
        <v>5083</v>
      </c>
      <c r="I2513" t="s">
        <v>5084</v>
      </c>
    </row>
    <row r="2514" spans="1:9" x14ac:dyDescent="0.2">
      <c r="A2514" t="s">
        <v>3974</v>
      </c>
      <c r="B2514" t="s">
        <v>3972</v>
      </c>
      <c r="C2514" t="s">
        <v>3555</v>
      </c>
      <c r="D2514" t="s">
        <v>6389</v>
      </c>
      <c r="E2514">
        <v>69.91</v>
      </c>
      <c r="F2514" t="s">
        <v>1831</v>
      </c>
      <c r="G2514" t="s">
        <v>1831</v>
      </c>
      <c r="H2514" t="s">
        <v>5083</v>
      </c>
      <c r="I2514" t="s">
        <v>5084</v>
      </c>
    </row>
    <row r="2515" spans="1:9" x14ac:dyDescent="0.2">
      <c r="A2515" t="s">
        <v>3975</v>
      </c>
      <c r="B2515" t="s">
        <v>3976</v>
      </c>
      <c r="C2515" t="s">
        <v>3466</v>
      </c>
      <c r="D2515" t="s">
        <v>6389</v>
      </c>
      <c r="E2515">
        <v>76.33</v>
      </c>
      <c r="F2515" t="s">
        <v>1831</v>
      </c>
      <c r="G2515" t="s">
        <v>1831</v>
      </c>
      <c r="H2515" t="s">
        <v>5083</v>
      </c>
      <c r="I2515" t="s">
        <v>5084</v>
      </c>
    </row>
    <row r="2516" spans="1:9" x14ac:dyDescent="0.2">
      <c r="A2516" t="s">
        <v>516</v>
      </c>
      <c r="B2516" t="s">
        <v>3977</v>
      </c>
      <c r="C2516" t="s">
        <v>1831</v>
      </c>
      <c r="D2516" t="s">
        <v>6389</v>
      </c>
      <c r="E2516">
        <v>62.49</v>
      </c>
      <c r="F2516" t="s">
        <v>1831</v>
      </c>
      <c r="G2516" t="s">
        <v>1831</v>
      </c>
      <c r="H2516" t="s">
        <v>5085</v>
      </c>
      <c r="I2516" t="s">
        <v>5084</v>
      </c>
    </row>
    <row r="2517" spans="1:9" x14ac:dyDescent="0.2">
      <c r="A2517" t="s">
        <v>3978</v>
      </c>
      <c r="B2517" t="s">
        <v>3977</v>
      </c>
      <c r="C2517" t="s">
        <v>3979</v>
      </c>
      <c r="D2517" t="s">
        <v>6389</v>
      </c>
      <c r="E2517">
        <v>62.74</v>
      </c>
      <c r="F2517" t="s">
        <v>1831</v>
      </c>
      <c r="G2517" t="s">
        <v>1831</v>
      </c>
      <c r="H2517" t="s">
        <v>5085</v>
      </c>
      <c r="I2517" t="s">
        <v>5084</v>
      </c>
    </row>
    <row r="2518" spans="1:9" x14ac:dyDescent="0.2">
      <c r="A2518" t="s">
        <v>517</v>
      </c>
      <c r="B2518" t="s">
        <v>3980</v>
      </c>
      <c r="C2518" t="s">
        <v>1831</v>
      </c>
      <c r="D2518" t="s">
        <v>6389</v>
      </c>
      <c r="E2518">
        <v>65.099999999999994</v>
      </c>
      <c r="F2518" t="s">
        <v>1831</v>
      </c>
      <c r="G2518" t="s">
        <v>1831</v>
      </c>
      <c r="H2518" t="s">
        <v>5085</v>
      </c>
      <c r="I2518" t="s">
        <v>5084</v>
      </c>
    </row>
    <row r="2519" spans="1:9" x14ac:dyDescent="0.2">
      <c r="A2519" t="s">
        <v>1637</v>
      </c>
      <c r="B2519" t="s">
        <v>3981</v>
      </c>
      <c r="C2519" t="s">
        <v>3982</v>
      </c>
      <c r="D2519" t="s">
        <v>6389</v>
      </c>
      <c r="E2519">
        <v>63.65</v>
      </c>
      <c r="F2519" t="s">
        <v>1831</v>
      </c>
      <c r="G2519" t="s">
        <v>1831</v>
      </c>
      <c r="H2519" t="s">
        <v>5086</v>
      </c>
      <c r="I2519" t="s">
        <v>5084</v>
      </c>
    </row>
    <row r="2520" spans="1:9" x14ac:dyDescent="0.2">
      <c r="A2520" t="s">
        <v>1638</v>
      </c>
      <c r="B2520" t="s">
        <v>3983</v>
      </c>
      <c r="C2520" t="s">
        <v>3982</v>
      </c>
      <c r="D2520" t="s">
        <v>6389</v>
      </c>
      <c r="E2520">
        <v>71.599999999999994</v>
      </c>
      <c r="F2520" t="s">
        <v>1831</v>
      </c>
      <c r="G2520" t="s">
        <v>1831</v>
      </c>
      <c r="H2520" t="s">
        <v>5086</v>
      </c>
      <c r="I2520" t="s">
        <v>5084</v>
      </c>
    </row>
    <row r="2521" spans="1:9" x14ac:dyDescent="0.2">
      <c r="A2521" t="s">
        <v>521</v>
      </c>
      <c r="B2521" t="s">
        <v>3984</v>
      </c>
      <c r="C2521" t="s">
        <v>1831</v>
      </c>
      <c r="D2521" t="s">
        <v>6389</v>
      </c>
      <c r="E2521">
        <v>31.02</v>
      </c>
      <c r="F2521" t="s">
        <v>1831</v>
      </c>
      <c r="G2521" t="s">
        <v>1831</v>
      </c>
      <c r="H2521" t="s">
        <v>5086</v>
      </c>
      <c r="I2521" t="s">
        <v>5084</v>
      </c>
    </row>
    <row r="2522" spans="1:9" x14ac:dyDescent="0.2">
      <c r="A2522" t="s">
        <v>522</v>
      </c>
      <c r="B2522" t="s">
        <v>3985</v>
      </c>
      <c r="C2522" t="s">
        <v>1831</v>
      </c>
      <c r="D2522" t="s">
        <v>6389</v>
      </c>
      <c r="E2522">
        <v>35.82</v>
      </c>
      <c r="F2522" t="s">
        <v>1831</v>
      </c>
      <c r="G2522" t="s">
        <v>1831</v>
      </c>
      <c r="H2522" t="s">
        <v>5086</v>
      </c>
      <c r="I2522" t="s">
        <v>5084</v>
      </c>
    </row>
    <row r="2523" spans="1:9" x14ac:dyDescent="0.2">
      <c r="A2523" t="s">
        <v>525</v>
      </c>
      <c r="B2523" t="s">
        <v>3986</v>
      </c>
      <c r="C2523" t="s">
        <v>1831</v>
      </c>
      <c r="D2523" t="s">
        <v>6389</v>
      </c>
      <c r="E2523">
        <v>25.45</v>
      </c>
      <c r="F2523" t="s">
        <v>1831</v>
      </c>
      <c r="G2523" t="s">
        <v>1831</v>
      </c>
      <c r="H2523" t="s">
        <v>5086</v>
      </c>
      <c r="I2523" t="s">
        <v>5084</v>
      </c>
    </row>
    <row r="2524" spans="1:9" x14ac:dyDescent="0.2">
      <c r="A2524" t="s">
        <v>526</v>
      </c>
      <c r="B2524" t="s">
        <v>3987</v>
      </c>
      <c r="C2524" t="s">
        <v>1831</v>
      </c>
      <c r="D2524" t="s">
        <v>6389</v>
      </c>
      <c r="E2524">
        <v>27.84</v>
      </c>
      <c r="F2524" t="s">
        <v>1831</v>
      </c>
      <c r="G2524" t="s">
        <v>1831</v>
      </c>
      <c r="H2524" t="s">
        <v>5086</v>
      </c>
      <c r="I2524" t="s">
        <v>5084</v>
      </c>
    </row>
    <row r="2525" spans="1:9" x14ac:dyDescent="0.2">
      <c r="A2525" t="s">
        <v>3988</v>
      </c>
      <c r="B2525" t="s">
        <v>3989</v>
      </c>
      <c r="C2525" t="s">
        <v>3990</v>
      </c>
      <c r="D2525" t="s">
        <v>6389</v>
      </c>
      <c r="E2525">
        <v>28.42</v>
      </c>
      <c r="F2525" t="s">
        <v>1831</v>
      </c>
      <c r="G2525" t="s">
        <v>1831</v>
      </c>
      <c r="H2525" t="s">
        <v>5087</v>
      </c>
      <c r="I2525" t="s">
        <v>5084</v>
      </c>
    </row>
    <row r="2526" spans="1:9" x14ac:dyDescent="0.2">
      <c r="A2526" t="s">
        <v>3991</v>
      </c>
      <c r="B2526" t="s">
        <v>3989</v>
      </c>
      <c r="C2526" t="s">
        <v>3992</v>
      </c>
      <c r="D2526" t="s">
        <v>6389</v>
      </c>
      <c r="E2526">
        <v>26.4</v>
      </c>
      <c r="F2526" t="s">
        <v>1831</v>
      </c>
      <c r="G2526" t="s">
        <v>1831</v>
      </c>
      <c r="H2526" t="s">
        <v>5087</v>
      </c>
      <c r="I2526" t="s">
        <v>5084</v>
      </c>
    </row>
    <row r="2527" spans="1:9" x14ac:dyDescent="0.2">
      <c r="A2527" t="s">
        <v>3993</v>
      </c>
      <c r="B2527" t="s">
        <v>3994</v>
      </c>
      <c r="C2527" t="s">
        <v>3995</v>
      </c>
      <c r="D2527" t="s">
        <v>6389</v>
      </c>
      <c r="E2527">
        <v>28.42</v>
      </c>
      <c r="F2527" t="s">
        <v>1831</v>
      </c>
      <c r="G2527" t="s">
        <v>1831</v>
      </c>
      <c r="H2527" t="s">
        <v>5087</v>
      </c>
      <c r="I2527" t="s">
        <v>5084</v>
      </c>
    </row>
    <row r="2528" spans="1:9" x14ac:dyDescent="0.2">
      <c r="A2528" t="s">
        <v>3996</v>
      </c>
      <c r="B2528" t="s">
        <v>3994</v>
      </c>
      <c r="C2528" t="s">
        <v>3997</v>
      </c>
      <c r="D2528" t="s">
        <v>6389</v>
      </c>
      <c r="E2528">
        <v>51.69</v>
      </c>
      <c r="F2528" t="s">
        <v>1831</v>
      </c>
      <c r="G2528" t="s">
        <v>1831</v>
      </c>
      <c r="H2528" t="s">
        <v>5087</v>
      </c>
      <c r="I2528" t="s">
        <v>5084</v>
      </c>
    </row>
    <row r="2529" spans="1:9" x14ac:dyDescent="0.2">
      <c r="A2529" t="s">
        <v>3999</v>
      </c>
      <c r="B2529" t="s">
        <v>3994</v>
      </c>
      <c r="C2529" t="s">
        <v>4000</v>
      </c>
      <c r="D2529" t="s">
        <v>6389</v>
      </c>
      <c r="E2529">
        <v>25.76</v>
      </c>
      <c r="F2529" t="s">
        <v>1831</v>
      </c>
      <c r="G2529" t="s">
        <v>1831</v>
      </c>
      <c r="H2529" t="s">
        <v>5087</v>
      </c>
      <c r="I2529" t="s">
        <v>5084</v>
      </c>
    </row>
    <row r="2530" spans="1:9" x14ac:dyDescent="0.2">
      <c r="A2530" t="s">
        <v>4001</v>
      </c>
      <c r="B2530" t="s">
        <v>4002</v>
      </c>
      <c r="C2530" t="s">
        <v>4003</v>
      </c>
      <c r="D2530" t="s">
        <v>6389</v>
      </c>
      <c r="E2530">
        <v>31.5</v>
      </c>
      <c r="F2530" t="s">
        <v>1831</v>
      </c>
      <c r="G2530" t="s">
        <v>1831</v>
      </c>
      <c r="H2530" t="s">
        <v>5087</v>
      </c>
      <c r="I2530" t="s">
        <v>5084</v>
      </c>
    </row>
    <row r="2531" spans="1:9" x14ac:dyDescent="0.2">
      <c r="A2531" t="s">
        <v>4004</v>
      </c>
      <c r="B2531" t="s">
        <v>4005</v>
      </c>
      <c r="C2531" t="s">
        <v>4006</v>
      </c>
      <c r="D2531" t="s">
        <v>6389</v>
      </c>
      <c r="E2531">
        <v>29.41</v>
      </c>
      <c r="F2531" t="s">
        <v>1831</v>
      </c>
      <c r="G2531" t="s">
        <v>1831</v>
      </c>
      <c r="H2531" t="s">
        <v>5087</v>
      </c>
      <c r="I2531" t="s">
        <v>5084</v>
      </c>
    </row>
    <row r="2532" spans="1:9" x14ac:dyDescent="0.2">
      <c r="A2532" t="s">
        <v>4007</v>
      </c>
      <c r="B2532" t="s">
        <v>4002</v>
      </c>
      <c r="C2532" t="s">
        <v>4008</v>
      </c>
      <c r="D2532" t="s">
        <v>6389</v>
      </c>
      <c r="E2532">
        <v>55.24</v>
      </c>
      <c r="F2532" t="s">
        <v>1831</v>
      </c>
      <c r="G2532" t="s">
        <v>1831</v>
      </c>
      <c r="H2532" t="s">
        <v>5087</v>
      </c>
      <c r="I2532" t="s">
        <v>5084</v>
      </c>
    </row>
    <row r="2533" spans="1:9" x14ac:dyDescent="0.2">
      <c r="A2533" t="s">
        <v>4011</v>
      </c>
      <c r="B2533" t="s">
        <v>4002</v>
      </c>
      <c r="C2533" t="s">
        <v>4012</v>
      </c>
      <c r="D2533" t="s">
        <v>6389</v>
      </c>
      <c r="E2533">
        <v>30.81</v>
      </c>
      <c r="F2533" t="s">
        <v>1831</v>
      </c>
      <c r="G2533" t="s">
        <v>1831</v>
      </c>
      <c r="H2533" t="s">
        <v>5087</v>
      </c>
      <c r="I2533" t="s">
        <v>5084</v>
      </c>
    </row>
    <row r="2534" spans="1:9" x14ac:dyDescent="0.2">
      <c r="A2534" t="s">
        <v>4013</v>
      </c>
      <c r="B2534" t="s">
        <v>4002</v>
      </c>
      <c r="C2534" t="s">
        <v>4014</v>
      </c>
      <c r="D2534" t="s">
        <v>6389</v>
      </c>
      <c r="E2534">
        <v>28.73</v>
      </c>
      <c r="F2534" t="s">
        <v>1831</v>
      </c>
      <c r="G2534" t="s">
        <v>1831</v>
      </c>
      <c r="H2534" t="s">
        <v>5087</v>
      </c>
      <c r="I2534" t="s">
        <v>5084</v>
      </c>
    </row>
    <row r="2535" spans="1:9" x14ac:dyDescent="0.2">
      <c r="A2535" t="s">
        <v>4015</v>
      </c>
      <c r="B2535" t="s">
        <v>4016</v>
      </c>
      <c r="C2535" t="s">
        <v>4017</v>
      </c>
      <c r="D2535" t="s">
        <v>6389</v>
      </c>
      <c r="E2535">
        <v>40.32</v>
      </c>
      <c r="F2535" t="s">
        <v>1831</v>
      </c>
      <c r="G2535" t="s">
        <v>1831</v>
      </c>
      <c r="H2535" t="s">
        <v>5087</v>
      </c>
      <c r="I2535" t="s">
        <v>5084</v>
      </c>
    </row>
    <row r="2536" spans="1:9" x14ac:dyDescent="0.2">
      <c r="A2536" t="s">
        <v>4018</v>
      </c>
      <c r="B2536" t="s">
        <v>4016</v>
      </c>
      <c r="C2536" t="s">
        <v>3404</v>
      </c>
      <c r="D2536" t="s">
        <v>6389</v>
      </c>
      <c r="E2536">
        <v>37.81</v>
      </c>
      <c r="F2536" t="s">
        <v>1831</v>
      </c>
      <c r="G2536" t="s">
        <v>1831</v>
      </c>
      <c r="H2536" t="s">
        <v>5087</v>
      </c>
      <c r="I2536" t="s">
        <v>5084</v>
      </c>
    </row>
    <row r="2537" spans="1:9" x14ac:dyDescent="0.2">
      <c r="A2537" t="s">
        <v>4019</v>
      </c>
      <c r="B2537" t="s">
        <v>4016</v>
      </c>
      <c r="C2537" t="s">
        <v>4008</v>
      </c>
      <c r="D2537" t="s">
        <v>6389</v>
      </c>
      <c r="E2537">
        <v>65.739999999999995</v>
      </c>
      <c r="F2537" t="s">
        <v>1831</v>
      </c>
      <c r="G2537" t="s">
        <v>1831</v>
      </c>
      <c r="H2537" t="s">
        <v>5087</v>
      </c>
      <c r="I2537" t="s">
        <v>5084</v>
      </c>
    </row>
    <row r="2538" spans="1:9" x14ac:dyDescent="0.2">
      <c r="A2538" t="s">
        <v>4021</v>
      </c>
      <c r="B2538" t="s">
        <v>4016</v>
      </c>
      <c r="C2538" t="s">
        <v>4014</v>
      </c>
      <c r="D2538" t="s">
        <v>6389</v>
      </c>
      <c r="E2538">
        <v>36.619999999999997</v>
      </c>
      <c r="F2538" t="s">
        <v>1831</v>
      </c>
      <c r="G2538" t="s">
        <v>1831</v>
      </c>
      <c r="H2538" t="s">
        <v>5087</v>
      </c>
      <c r="I2538" t="s">
        <v>5084</v>
      </c>
    </row>
    <row r="2539" spans="1:9" x14ac:dyDescent="0.2">
      <c r="A2539" t="s">
        <v>4022</v>
      </c>
      <c r="B2539" t="s">
        <v>4023</v>
      </c>
      <c r="C2539" t="s">
        <v>3490</v>
      </c>
      <c r="D2539" t="s">
        <v>6389</v>
      </c>
      <c r="E2539">
        <v>42.25</v>
      </c>
      <c r="F2539" t="s">
        <v>1831</v>
      </c>
      <c r="G2539" t="s">
        <v>1831</v>
      </c>
      <c r="H2539" t="s">
        <v>5087</v>
      </c>
      <c r="I2539" t="s">
        <v>5084</v>
      </c>
    </row>
    <row r="2540" spans="1:9" x14ac:dyDescent="0.2">
      <c r="A2540" t="s">
        <v>4024</v>
      </c>
      <c r="B2540" t="s">
        <v>4023</v>
      </c>
      <c r="C2540" t="s">
        <v>3639</v>
      </c>
      <c r="D2540" t="s">
        <v>6389</v>
      </c>
      <c r="E2540">
        <v>39.729999999999997</v>
      </c>
      <c r="F2540" t="s">
        <v>1831</v>
      </c>
      <c r="G2540" t="s">
        <v>1831</v>
      </c>
      <c r="H2540" t="s">
        <v>5087</v>
      </c>
      <c r="I2540" t="s">
        <v>5084</v>
      </c>
    </row>
    <row r="2541" spans="1:9" x14ac:dyDescent="0.2">
      <c r="A2541" t="s">
        <v>4025</v>
      </c>
      <c r="B2541" t="s">
        <v>4023</v>
      </c>
      <c r="C2541" t="s">
        <v>4026</v>
      </c>
      <c r="D2541" t="s">
        <v>6389</v>
      </c>
      <c r="E2541">
        <v>42.25</v>
      </c>
      <c r="F2541" t="s">
        <v>1831</v>
      </c>
      <c r="G2541" t="s">
        <v>1831</v>
      </c>
      <c r="H2541" t="s">
        <v>5087</v>
      </c>
      <c r="I2541" t="s">
        <v>5084</v>
      </c>
    </row>
    <row r="2542" spans="1:9" x14ac:dyDescent="0.2">
      <c r="A2542" t="s">
        <v>4027</v>
      </c>
      <c r="B2542" t="s">
        <v>4023</v>
      </c>
      <c r="C2542" t="s">
        <v>4028</v>
      </c>
      <c r="D2542" t="s">
        <v>6389</v>
      </c>
      <c r="E2542">
        <v>68.89</v>
      </c>
      <c r="F2542" t="s">
        <v>1831</v>
      </c>
      <c r="G2542" t="s">
        <v>1831</v>
      </c>
      <c r="H2542" t="s">
        <v>5087</v>
      </c>
      <c r="I2542" t="s">
        <v>5084</v>
      </c>
    </row>
    <row r="2543" spans="1:9" x14ac:dyDescent="0.2">
      <c r="A2543" t="s">
        <v>4031</v>
      </c>
      <c r="B2543" t="s">
        <v>4023</v>
      </c>
      <c r="C2543" t="s">
        <v>4032</v>
      </c>
      <c r="D2543" t="s">
        <v>6389</v>
      </c>
      <c r="E2543">
        <v>41.51</v>
      </c>
      <c r="F2543" t="s">
        <v>1831</v>
      </c>
      <c r="G2543" t="s">
        <v>1831</v>
      </c>
      <c r="H2543" t="s">
        <v>5087</v>
      </c>
      <c r="I2543" t="s">
        <v>5084</v>
      </c>
    </row>
    <row r="2544" spans="1:9" x14ac:dyDescent="0.2">
      <c r="A2544" t="s">
        <v>4033</v>
      </c>
      <c r="B2544" t="s">
        <v>4023</v>
      </c>
      <c r="C2544" t="s">
        <v>4034</v>
      </c>
      <c r="D2544" t="s">
        <v>6389</v>
      </c>
      <c r="E2544">
        <v>38.979999999999997</v>
      </c>
      <c r="F2544" t="s">
        <v>1831</v>
      </c>
      <c r="G2544" t="s">
        <v>1831</v>
      </c>
      <c r="H2544" t="s">
        <v>5087</v>
      </c>
      <c r="I2544" t="s">
        <v>5084</v>
      </c>
    </row>
    <row r="2545" spans="1:9" x14ac:dyDescent="0.2">
      <c r="A2545" t="s">
        <v>4035</v>
      </c>
      <c r="B2545" t="s">
        <v>4036</v>
      </c>
      <c r="C2545" t="s">
        <v>4037</v>
      </c>
      <c r="D2545" t="s">
        <v>6389</v>
      </c>
      <c r="E2545">
        <v>45.88</v>
      </c>
      <c r="F2545" t="s">
        <v>1831</v>
      </c>
      <c r="G2545" t="s">
        <v>1831</v>
      </c>
      <c r="H2545" t="s">
        <v>5087</v>
      </c>
      <c r="I2545" t="s">
        <v>5084</v>
      </c>
    </row>
    <row r="2546" spans="1:9" x14ac:dyDescent="0.2">
      <c r="A2546" t="s">
        <v>4038</v>
      </c>
      <c r="B2546" t="s">
        <v>4036</v>
      </c>
      <c r="C2546" t="s">
        <v>3639</v>
      </c>
      <c r="D2546" t="s">
        <v>6389</v>
      </c>
      <c r="E2546">
        <v>43</v>
      </c>
      <c r="F2546" t="s">
        <v>1831</v>
      </c>
      <c r="G2546" t="s">
        <v>1831</v>
      </c>
      <c r="H2546" t="s">
        <v>5087</v>
      </c>
      <c r="I2546" t="s">
        <v>5084</v>
      </c>
    </row>
    <row r="2547" spans="1:9" x14ac:dyDescent="0.2">
      <c r="A2547" t="s">
        <v>4039</v>
      </c>
      <c r="B2547" t="s">
        <v>4036</v>
      </c>
      <c r="C2547" t="s">
        <v>4037</v>
      </c>
      <c r="D2547" t="s">
        <v>6389</v>
      </c>
      <c r="E2547">
        <v>74.31</v>
      </c>
      <c r="F2547" t="s">
        <v>1831</v>
      </c>
      <c r="G2547" t="s">
        <v>1831</v>
      </c>
      <c r="H2547" t="s">
        <v>5087</v>
      </c>
      <c r="I2547" t="s">
        <v>5084</v>
      </c>
    </row>
    <row r="2548" spans="1:9" x14ac:dyDescent="0.2">
      <c r="A2548" t="s">
        <v>4041</v>
      </c>
      <c r="B2548" t="s">
        <v>4036</v>
      </c>
      <c r="C2548" t="s">
        <v>4042</v>
      </c>
      <c r="D2548" t="s">
        <v>6389</v>
      </c>
      <c r="E2548">
        <v>45.08</v>
      </c>
      <c r="F2548" t="s">
        <v>1831</v>
      </c>
      <c r="G2548" t="s">
        <v>1831</v>
      </c>
      <c r="H2548" t="s">
        <v>5087</v>
      </c>
      <c r="I2548" t="s">
        <v>5084</v>
      </c>
    </row>
    <row r="2549" spans="1:9" x14ac:dyDescent="0.2">
      <c r="A2549" t="s">
        <v>4044</v>
      </c>
      <c r="B2549" t="s">
        <v>4045</v>
      </c>
      <c r="C2549" t="s">
        <v>4037</v>
      </c>
      <c r="D2549" t="s">
        <v>6389</v>
      </c>
      <c r="E2549">
        <v>46.88</v>
      </c>
      <c r="F2549" t="s">
        <v>1831</v>
      </c>
      <c r="G2549" t="s">
        <v>1831</v>
      </c>
      <c r="H2549" t="s">
        <v>5087</v>
      </c>
      <c r="I2549" t="s">
        <v>5084</v>
      </c>
    </row>
    <row r="2550" spans="1:9" x14ac:dyDescent="0.2">
      <c r="A2550" t="s">
        <v>4046</v>
      </c>
      <c r="B2550" t="s">
        <v>4045</v>
      </c>
      <c r="C2550" t="s">
        <v>3639</v>
      </c>
      <c r="D2550" t="s">
        <v>6389</v>
      </c>
      <c r="E2550">
        <v>44</v>
      </c>
      <c r="F2550" t="s">
        <v>1831</v>
      </c>
      <c r="G2550" t="s">
        <v>1831</v>
      </c>
      <c r="H2550" t="s">
        <v>5087</v>
      </c>
      <c r="I2550" t="s">
        <v>5084</v>
      </c>
    </row>
    <row r="2551" spans="1:9" x14ac:dyDescent="0.2">
      <c r="A2551" t="s">
        <v>4047</v>
      </c>
      <c r="B2551" t="s">
        <v>4045</v>
      </c>
      <c r="C2551" t="s">
        <v>4048</v>
      </c>
      <c r="D2551" t="s">
        <v>6389</v>
      </c>
      <c r="E2551">
        <v>75.349999999999994</v>
      </c>
      <c r="F2551" t="s">
        <v>1831</v>
      </c>
      <c r="G2551" t="s">
        <v>1831</v>
      </c>
      <c r="H2551" t="s">
        <v>5087</v>
      </c>
      <c r="I2551" t="s">
        <v>5084</v>
      </c>
    </row>
    <row r="2552" spans="1:9" x14ac:dyDescent="0.2">
      <c r="A2552" t="s">
        <v>4051</v>
      </c>
      <c r="B2552" t="s">
        <v>4052</v>
      </c>
      <c r="C2552" t="s">
        <v>4053</v>
      </c>
      <c r="D2552" t="s">
        <v>6389</v>
      </c>
      <c r="E2552">
        <v>46.08</v>
      </c>
      <c r="F2552" t="s">
        <v>1831</v>
      </c>
      <c r="G2552" t="s">
        <v>1831</v>
      </c>
      <c r="H2552" t="s">
        <v>5087</v>
      </c>
      <c r="I2552" t="s">
        <v>5084</v>
      </c>
    </row>
    <row r="2553" spans="1:9" x14ac:dyDescent="0.2">
      <c r="A2553" t="s">
        <v>4054</v>
      </c>
      <c r="B2553" t="s">
        <v>4052</v>
      </c>
      <c r="C2553" t="s">
        <v>4014</v>
      </c>
      <c r="D2553" t="s">
        <v>6389</v>
      </c>
      <c r="E2553">
        <v>43.2</v>
      </c>
      <c r="F2553" t="s">
        <v>1831</v>
      </c>
      <c r="G2553" t="s">
        <v>1831</v>
      </c>
      <c r="H2553" t="s">
        <v>5087</v>
      </c>
      <c r="I2553" t="s">
        <v>5084</v>
      </c>
    </row>
    <row r="2554" spans="1:9" x14ac:dyDescent="0.2">
      <c r="A2554" t="s">
        <v>4055</v>
      </c>
      <c r="B2554" t="s">
        <v>4056</v>
      </c>
      <c r="C2554" t="s">
        <v>3816</v>
      </c>
      <c r="D2554" t="s">
        <v>6389</v>
      </c>
      <c r="E2554">
        <v>46.84</v>
      </c>
      <c r="F2554" t="s">
        <v>1831</v>
      </c>
      <c r="G2554" t="s">
        <v>1831</v>
      </c>
      <c r="H2554" t="s">
        <v>5087</v>
      </c>
      <c r="I2554" t="s">
        <v>5084</v>
      </c>
    </row>
    <row r="2555" spans="1:9" x14ac:dyDescent="0.2">
      <c r="A2555" t="s">
        <v>4057</v>
      </c>
      <c r="B2555" t="s">
        <v>4056</v>
      </c>
      <c r="C2555" t="s">
        <v>4058</v>
      </c>
      <c r="D2555" t="s">
        <v>6389</v>
      </c>
      <c r="E2555">
        <v>50.2</v>
      </c>
      <c r="F2555" t="s">
        <v>1831</v>
      </c>
      <c r="G2555" t="s">
        <v>1831</v>
      </c>
      <c r="H2555" t="s">
        <v>5087</v>
      </c>
      <c r="I2555" t="s">
        <v>5084</v>
      </c>
    </row>
    <row r="2556" spans="1:9" x14ac:dyDescent="0.2">
      <c r="A2556" t="s">
        <v>4059</v>
      </c>
      <c r="B2556" t="s">
        <v>4056</v>
      </c>
      <c r="C2556" t="s">
        <v>4060</v>
      </c>
      <c r="D2556" t="s">
        <v>6389</v>
      </c>
      <c r="E2556">
        <v>78.05</v>
      </c>
      <c r="F2556" t="s">
        <v>1831</v>
      </c>
      <c r="G2556" t="s">
        <v>1831</v>
      </c>
      <c r="H2556" t="s">
        <v>5087</v>
      </c>
      <c r="I2556" t="s">
        <v>5084</v>
      </c>
    </row>
    <row r="2557" spans="1:9" x14ac:dyDescent="0.2">
      <c r="A2557" t="s">
        <v>4061</v>
      </c>
      <c r="B2557" t="s">
        <v>4056</v>
      </c>
      <c r="C2557" t="s">
        <v>4062</v>
      </c>
      <c r="D2557" t="s">
        <v>6389</v>
      </c>
      <c r="E2557">
        <v>49.33</v>
      </c>
      <c r="F2557" t="s">
        <v>1831</v>
      </c>
      <c r="G2557" t="s">
        <v>1831</v>
      </c>
      <c r="H2557" t="s">
        <v>5087</v>
      </c>
      <c r="I2557" t="s">
        <v>5084</v>
      </c>
    </row>
    <row r="2558" spans="1:9" x14ac:dyDescent="0.2">
      <c r="A2558" t="s">
        <v>4063</v>
      </c>
      <c r="B2558" t="s">
        <v>4064</v>
      </c>
      <c r="C2558" t="s">
        <v>4065</v>
      </c>
      <c r="D2558" t="s">
        <v>6389</v>
      </c>
      <c r="E2558">
        <v>51.27</v>
      </c>
      <c r="F2558" t="s">
        <v>1831</v>
      </c>
      <c r="G2558" t="s">
        <v>1831</v>
      </c>
      <c r="H2558" t="s">
        <v>5087</v>
      </c>
      <c r="I2558" t="s">
        <v>5084</v>
      </c>
    </row>
    <row r="2559" spans="1:9" x14ac:dyDescent="0.2">
      <c r="A2559" t="s">
        <v>4066</v>
      </c>
      <c r="B2559" t="s">
        <v>4064</v>
      </c>
      <c r="C2559" t="s">
        <v>3694</v>
      </c>
      <c r="D2559" t="s">
        <v>6389</v>
      </c>
      <c r="E2559">
        <v>47.91</v>
      </c>
      <c r="F2559" t="s">
        <v>1831</v>
      </c>
      <c r="G2559" t="s">
        <v>1831</v>
      </c>
      <c r="H2559" t="s">
        <v>5087</v>
      </c>
      <c r="I2559" t="s">
        <v>5084</v>
      </c>
    </row>
    <row r="2560" spans="1:9" x14ac:dyDescent="0.2">
      <c r="A2560" t="s">
        <v>4067</v>
      </c>
      <c r="B2560" t="s">
        <v>4064</v>
      </c>
      <c r="C2560" t="s">
        <v>4068</v>
      </c>
      <c r="D2560" t="s">
        <v>6389</v>
      </c>
      <c r="E2560">
        <v>82.86</v>
      </c>
      <c r="F2560" t="s">
        <v>1831</v>
      </c>
      <c r="G2560" t="s">
        <v>1831</v>
      </c>
      <c r="H2560" t="s">
        <v>5087</v>
      </c>
      <c r="I2560" t="s">
        <v>5084</v>
      </c>
    </row>
    <row r="2561" spans="1:9" x14ac:dyDescent="0.2">
      <c r="A2561" t="s">
        <v>4069</v>
      </c>
      <c r="B2561" t="s">
        <v>4070</v>
      </c>
      <c r="C2561" t="s">
        <v>3706</v>
      </c>
      <c r="D2561" t="s">
        <v>6389</v>
      </c>
      <c r="E2561">
        <v>50.4</v>
      </c>
      <c r="F2561" t="s">
        <v>1831</v>
      </c>
      <c r="G2561" t="s">
        <v>1831</v>
      </c>
      <c r="H2561" t="s">
        <v>5087</v>
      </c>
      <c r="I2561" t="s">
        <v>5084</v>
      </c>
    </row>
    <row r="2562" spans="1:9" x14ac:dyDescent="0.2">
      <c r="A2562" t="s">
        <v>4071</v>
      </c>
      <c r="B2562" t="s">
        <v>4064</v>
      </c>
      <c r="C2562" t="s">
        <v>4072</v>
      </c>
      <c r="D2562" t="s">
        <v>6389</v>
      </c>
      <c r="E2562">
        <v>47.04</v>
      </c>
      <c r="F2562" t="s">
        <v>1831</v>
      </c>
      <c r="G2562" t="s">
        <v>1831</v>
      </c>
      <c r="H2562" t="s">
        <v>5087</v>
      </c>
      <c r="I2562" t="s">
        <v>5084</v>
      </c>
    </row>
    <row r="2563" spans="1:9" x14ac:dyDescent="0.2">
      <c r="A2563" t="s">
        <v>4073</v>
      </c>
      <c r="B2563" t="s">
        <v>4074</v>
      </c>
      <c r="C2563" t="s">
        <v>4075</v>
      </c>
      <c r="D2563" t="s">
        <v>6389</v>
      </c>
      <c r="E2563">
        <v>103</v>
      </c>
      <c r="F2563" t="s">
        <v>1831</v>
      </c>
      <c r="G2563" t="s">
        <v>1831</v>
      </c>
      <c r="H2563" t="s">
        <v>5087</v>
      </c>
      <c r="I2563" t="s">
        <v>5084</v>
      </c>
    </row>
    <row r="2564" spans="1:9" x14ac:dyDescent="0.2">
      <c r="A2564" t="s">
        <v>4076</v>
      </c>
      <c r="B2564" t="s">
        <v>4074</v>
      </c>
      <c r="C2564" t="s">
        <v>4077</v>
      </c>
      <c r="D2564" t="s">
        <v>6389</v>
      </c>
      <c r="E2564">
        <v>106.84</v>
      </c>
      <c r="F2564" t="s">
        <v>1831</v>
      </c>
      <c r="G2564" t="s">
        <v>1831</v>
      </c>
      <c r="H2564" t="s">
        <v>5087</v>
      </c>
      <c r="I2564" t="s">
        <v>5084</v>
      </c>
    </row>
    <row r="2565" spans="1:9" x14ac:dyDescent="0.2">
      <c r="A2565" t="s">
        <v>4078</v>
      </c>
      <c r="B2565" t="s">
        <v>4074</v>
      </c>
      <c r="C2565" t="s">
        <v>4079</v>
      </c>
      <c r="D2565" t="s">
        <v>6389</v>
      </c>
      <c r="E2565">
        <v>150.97999999999999</v>
      </c>
      <c r="F2565" t="s">
        <v>1831</v>
      </c>
      <c r="G2565" t="s">
        <v>1831</v>
      </c>
      <c r="H2565" t="s">
        <v>5087</v>
      </c>
      <c r="I2565" t="s">
        <v>5084</v>
      </c>
    </row>
    <row r="2566" spans="1:9" x14ac:dyDescent="0.2">
      <c r="A2566" t="s">
        <v>4080</v>
      </c>
      <c r="B2566" t="s">
        <v>4074</v>
      </c>
      <c r="C2566" t="s">
        <v>4081</v>
      </c>
      <c r="D2566" t="s">
        <v>6389</v>
      </c>
      <c r="E2566">
        <v>105.8</v>
      </c>
      <c r="F2566" t="s">
        <v>1831</v>
      </c>
      <c r="G2566" t="s">
        <v>1831</v>
      </c>
      <c r="H2566" t="s">
        <v>5087</v>
      </c>
      <c r="I2566" t="s">
        <v>5084</v>
      </c>
    </row>
    <row r="2567" spans="1:9" x14ac:dyDescent="0.2">
      <c r="A2567" t="s">
        <v>4082</v>
      </c>
      <c r="B2567" t="s">
        <v>4074</v>
      </c>
      <c r="C2567" t="s">
        <v>4083</v>
      </c>
      <c r="D2567" t="s">
        <v>6389</v>
      </c>
      <c r="E2567">
        <v>101.98</v>
      </c>
      <c r="F2567" t="s">
        <v>1831</v>
      </c>
      <c r="G2567" t="s">
        <v>1831</v>
      </c>
      <c r="H2567" t="s">
        <v>5087</v>
      </c>
      <c r="I2567" t="s">
        <v>5084</v>
      </c>
    </row>
    <row r="2568" spans="1:9" x14ac:dyDescent="0.2">
      <c r="A2568" t="s">
        <v>4483</v>
      </c>
      <c r="B2568" t="s">
        <v>4484</v>
      </c>
      <c r="C2568" t="s">
        <v>4077</v>
      </c>
      <c r="D2568" t="s">
        <v>6389</v>
      </c>
      <c r="E2568">
        <v>112.2</v>
      </c>
      <c r="F2568" t="s">
        <v>1831</v>
      </c>
      <c r="G2568" t="s">
        <v>1831</v>
      </c>
      <c r="H2568" t="s">
        <v>5087</v>
      </c>
      <c r="I2568" t="s">
        <v>5084</v>
      </c>
    </row>
    <row r="2569" spans="1:9" x14ac:dyDescent="0.2">
      <c r="A2569" t="s">
        <v>4485</v>
      </c>
      <c r="B2569" t="s">
        <v>4484</v>
      </c>
      <c r="C2569" t="s">
        <v>4075</v>
      </c>
      <c r="D2569" t="s">
        <v>6389</v>
      </c>
      <c r="E2569">
        <v>108.38</v>
      </c>
      <c r="F2569" t="s">
        <v>1831</v>
      </c>
      <c r="G2569" t="s">
        <v>1831</v>
      </c>
      <c r="H2569" t="s">
        <v>5087</v>
      </c>
      <c r="I2569" t="s">
        <v>5084</v>
      </c>
    </row>
    <row r="2570" spans="1:9" x14ac:dyDescent="0.2">
      <c r="A2570" t="s">
        <v>4486</v>
      </c>
      <c r="B2570" t="s">
        <v>4484</v>
      </c>
      <c r="C2570" t="s">
        <v>4079</v>
      </c>
      <c r="D2570" t="s">
        <v>6389</v>
      </c>
      <c r="E2570">
        <v>156.43</v>
      </c>
      <c r="F2570" t="s">
        <v>1831</v>
      </c>
      <c r="G2570" t="s">
        <v>1831</v>
      </c>
      <c r="H2570" t="s">
        <v>5087</v>
      </c>
      <c r="I2570" t="s">
        <v>5084</v>
      </c>
    </row>
    <row r="2571" spans="1:9" x14ac:dyDescent="0.2">
      <c r="A2571" t="s">
        <v>4084</v>
      </c>
      <c r="B2571" t="s">
        <v>4085</v>
      </c>
      <c r="C2571" t="s">
        <v>3694</v>
      </c>
      <c r="D2571" t="s">
        <v>6389</v>
      </c>
      <c r="E2571">
        <v>51.97</v>
      </c>
      <c r="F2571" t="s">
        <v>1831</v>
      </c>
      <c r="G2571" t="s">
        <v>1831</v>
      </c>
      <c r="H2571" t="s">
        <v>5087</v>
      </c>
      <c r="I2571" t="s">
        <v>5084</v>
      </c>
    </row>
    <row r="2572" spans="1:9" x14ac:dyDescent="0.2">
      <c r="A2572" t="s">
        <v>4086</v>
      </c>
      <c r="B2572" t="s">
        <v>4085</v>
      </c>
      <c r="C2572" t="s">
        <v>4026</v>
      </c>
      <c r="D2572" t="s">
        <v>6389</v>
      </c>
      <c r="E2572">
        <v>55.32</v>
      </c>
      <c r="F2572" t="s">
        <v>1831</v>
      </c>
      <c r="G2572" t="s">
        <v>1831</v>
      </c>
      <c r="H2572" t="s">
        <v>5087</v>
      </c>
      <c r="I2572" t="s">
        <v>5084</v>
      </c>
    </row>
    <row r="2573" spans="1:9" x14ac:dyDescent="0.2">
      <c r="A2573" t="s">
        <v>4087</v>
      </c>
      <c r="B2573" t="s">
        <v>4085</v>
      </c>
      <c r="C2573" t="s">
        <v>4060</v>
      </c>
      <c r="D2573" t="s">
        <v>6389</v>
      </c>
      <c r="E2573">
        <v>86.67</v>
      </c>
      <c r="F2573" t="s">
        <v>1831</v>
      </c>
      <c r="G2573" t="s">
        <v>1831</v>
      </c>
      <c r="H2573" t="s">
        <v>5087</v>
      </c>
      <c r="I2573" t="s">
        <v>5084</v>
      </c>
    </row>
    <row r="2574" spans="1:9" x14ac:dyDescent="0.2">
      <c r="A2574" t="s">
        <v>4088</v>
      </c>
      <c r="B2574" t="s">
        <v>4085</v>
      </c>
      <c r="C2574" t="s">
        <v>4089</v>
      </c>
      <c r="D2574" t="s">
        <v>6389</v>
      </c>
      <c r="E2574">
        <v>54.45</v>
      </c>
      <c r="F2574" t="s">
        <v>1831</v>
      </c>
      <c r="G2574" t="s">
        <v>1831</v>
      </c>
      <c r="H2574" t="s">
        <v>5087</v>
      </c>
      <c r="I2574" t="s">
        <v>5084</v>
      </c>
    </row>
    <row r="2575" spans="1:9" x14ac:dyDescent="0.2">
      <c r="A2575" t="s">
        <v>4090</v>
      </c>
      <c r="B2575" t="s">
        <v>4091</v>
      </c>
      <c r="C2575" t="s">
        <v>4092</v>
      </c>
      <c r="D2575" t="s">
        <v>6389</v>
      </c>
      <c r="E2575">
        <v>51.1</v>
      </c>
      <c r="F2575" t="s">
        <v>1831</v>
      </c>
      <c r="G2575" t="s">
        <v>1831</v>
      </c>
      <c r="H2575" t="s">
        <v>5087</v>
      </c>
      <c r="I2575" t="s">
        <v>5084</v>
      </c>
    </row>
    <row r="2576" spans="1:9" x14ac:dyDescent="0.2">
      <c r="A2576" t="s">
        <v>4093</v>
      </c>
      <c r="B2576" t="s">
        <v>4094</v>
      </c>
      <c r="C2576" t="s">
        <v>4026</v>
      </c>
      <c r="D2576" t="s">
        <v>6389</v>
      </c>
      <c r="E2576">
        <v>56.41</v>
      </c>
      <c r="F2576" t="s">
        <v>1831</v>
      </c>
      <c r="G2576" t="s">
        <v>1831</v>
      </c>
      <c r="H2576" t="s">
        <v>5087</v>
      </c>
      <c r="I2576" t="s">
        <v>5084</v>
      </c>
    </row>
    <row r="2577" spans="1:9" x14ac:dyDescent="0.2">
      <c r="A2577" t="s">
        <v>4095</v>
      </c>
      <c r="B2577" t="s">
        <v>4094</v>
      </c>
      <c r="C2577" t="s">
        <v>3694</v>
      </c>
      <c r="D2577" t="s">
        <v>6389</v>
      </c>
      <c r="E2577">
        <v>53.06</v>
      </c>
      <c r="F2577" t="s">
        <v>1831</v>
      </c>
      <c r="G2577" t="s">
        <v>1831</v>
      </c>
      <c r="H2577" t="s">
        <v>5087</v>
      </c>
      <c r="I2577" t="s">
        <v>5084</v>
      </c>
    </row>
    <row r="2578" spans="1:9" x14ac:dyDescent="0.2">
      <c r="A2578" t="s">
        <v>4096</v>
      </c>
      <c r="B2578" t="s">
        <v>4094</v>
      </c>
      <c r="C2578" t="s">
        <v>4068</v>
      </c>
      <c r="D2578" t="s">
        <v>6389</v>
      </c>
      <c r="E2578">
        <v>87.85</v>
      </c>
      <c r="F2578" t="s">
        <v>1831</v>
      </c>
      <c r="G2578" t="s">
        <v>1831</v>
      </c>
      <c r="H2578" t="s">
        <v>5087</v>
      </c>
      <c r="I2578" t="s">
        <v>5084</v>
      </c>
    </row>
    <row r="2579" spans="1:9" x14ac:dyDescent="0.2">
      <c r="A2579" t="s">
        <v>4097</v>
      </c>
      <c r="B2579" t="s">
        <v>4094</v>
      </c>
      <c r="C2579" t="s">
        <v>4098</v>
      </c>
      <c r="D2579" t="s">
        <v>6389</v>
      </c>
      <c r="E2579">
        <v>55.54</v>
      </c>
      <c r="F2579" t="s">
        <v>1831</v>
      </c>
      <c r="G2579" t="s">
        <v>1831</v>
      </c>
      <c r="H2579" t="s">
        <v>5087</v>
      </c>
      <c r="I2579" t="s">
        <v>5084</v>
      </c>
    </row>
    <row r="2580" spans="1:9" x14ac:dyDescent="0.2">
      <c r="A2580" t="s">
        <v>4099</v>
      </c>
      <c r="B2580" t="s">
        <v>4094</v>
      </c>
      <c r="C2580" t="s">
        <v>4100</v>
      </c>
      <c r="D2580" t="s">
        <v>6389</v>
      </c>
      <c r="E2580">
        <v>52.19</v>
      </c>
      <c r="F2580" t="s">
        <v>1831</v>
      </c>
      <c r="G2580" t="s">
        <v>1831</v>
      </c>
      <c r="H2580" t="s">
        <v>5087</v>
      </c>
      <c r="I2580" t="s">
        <v>5084</v>
      </c>
    </row>
    <row r="2581" spans="1:9" x14ac:dyDescent="0.2">
      <c r="A2581" t="s">
        <v>1024</v>
      </c>
      <c r="B2581" t="s">
        <v>4101</v>
      </c>
      <c r="C2581" t="s">
        <v>4102</v>
      </c>
      <c r="D2581" t="s">
        <v>6389</v>
      </c>
      <c r="E2581">
        <v>175.87</v>
      </c>
      <c r="F2581" t="s">
        <v>1831</v>
      </c>
      <c r="G2581" t="s">
        <v>1831</v>
      </c>
      <c r="H2581" t="s">
        <v>5088</v>
      </c>
      <c r="I2581" t="s">
        <v>5084</v>
      </c>
    </row>
    <row r="2582" spans="1:9" x14ac:dyDescent="0.2">
      <c r="A2582" t="s">
        <v>1025</v>
      </c>
      <c r="B2582" t="s">
        <v>4101</v>
      </c>
      <c r="C2582" t="s">
        <v>4103</v>
      </c>
      <c r="D2582" t="s">
        <v>6389</v>
      </c>
      <c r="E2582">
        <v>178.56</v>
      </c>
      <c r="F2582" t="s">
        <v>1831</v>
      </c>
      <c r="G2582" t="s">
        <v>1831</v>
      </c>
      <c r="H2582" t="s">
        <v>5088</v>
      </c>
      <c r="I2582" t="s">
        <v>5084</v>
      </c>
    </row>
    <row r="2583" spans="1:9" x14ac:dyDescent="0.2">
      <c r="A2583" t="s">
        <v>1026</v>
      </c>
      <c r="B2583" t="s">
        <v>4101</v>
      </c>
      <c r="C2583" t="s">
        <v>4104</v>
      </c>
      <c r="D2583" t="s">
        <v>6389</v>
      </c>
      <c r="E2583">
        <v>185.17</v>
      </c>
      <c r="F2583" t="s">
        <v>1831</v>
      </c>
      <c r="G2583" t="s">
        <v>1831</v>
      </c>
      <c r="H2583" t="s">
        <v>5088</v>
      </c>
      <c r="I2583" t="s">
        <v>5084</v>
      </c>
    </row>
    <row r="2584" spans="1:9" x14ac:dyDescent="0.2">
      <c r="A2584" t="s">
        <v>1027</v>
      </c>
      <c r="B2584" t="s">
        <v>4101</v>
      </c>
      <c r="C2584" t="s">
        <v>4105</v>
      </c>
      <c r="D2584" t="s">
        <v>6389</v>
      </c>
      <c r="E2584">
        <v>191.34</v>
      </c>
      <c r="F2584" t="s">
        <v>1831</v>
      </c>
      <c r="G2584" t="s">
        <v>1831</v>
      </c>
      <c r="H2584" t="s">
        <v>5088</v>
      </c>
      <c r="I2584" t="s">
        <v>5084</v>
      </c>
    </row>
    <row r="2585" spans="1:9" x14ac:dyDescent="0.2">
      <c r="A2585" t="s">
        <v>1028</v>
      </c>
      <c r="B2585" t="s">
        <v>4101</v>
      </c>
      <c r="C2585" t="s">
        <v>4106</v>
      </c>
      <c r="D2585" t="s">
        <v>6389</v>
      </c>
      <c r="E2585">
        <v>199.55</v>
      </c>
      <c r="F2585" t="s">
        <v>1831</v>
      </c>
      <c r="G2585" t="s">
        <v>1831</v>
      </c>
      <c r="H2585" t="s">
        <v>5088</v>
      </c>
      <c r="I2585" t="s">
        <v>5084</v>
      </c>
    </row>
    <row r="2586" spans="1:9" x14ac:dyDescent="0.2">
      <c r="A2586" t="s">
        <v>1032</v>
      </c>
      <c r="B2586" t="s">
        <v>4107</v>
      </c>
      <c r="C2586" t="s">
        <v>4108</v>
      </c>
      <c r="D2586" t="s">
        <v>6389</v>
      </c>
      <c r="E2586">
        <v>175.87</v>
      </c>
      <c r="F2586" t="s">
        <v>1831</v>
      </c>
      <c r="G2586" t="s">
        <v>1831</v>
      </c>
      <c r="H2586" t="s">
        <v>5088</v>
      </c>
      <c r="I2586" t="s">
        <v>5084</v>
      </c>
    </row>
    <row r="2587" spans="1:9" x14ac:dyDescent="0.2">
      <c r="A2587" t="s">
        <v>1037</v>
      </c>
      <c r="B2587" t="s">
        <v>4107</v>
      </c>
      <c r="C2587" t="s">
        <v>4102</v>
      </c>
      <c r="D2587" t="s">
        <v>6389</v>
      </c>
      <c r="E2587">
        <v>188.21</v>
      </c>
      <c r="F2587" t="s">
        <v>1831</v>
      </c>
      <c r="G2587" t="s">
        <v>1831</v>
      </c>
      <c r="H2587" t="s">
        <v>5088</v>
      </c>
      <c r="I2587" t="s">
        <v>5084</v>
      </c>
    </row>
    <row r="2588" spans="1:9" x14ac:dyDescent="0.2">
      <c r="A2588" t="s">
        <v>1033</v>
      </c>
      <c r="B2588" t="s">
        <v>4107</v>
      </c>
      <c r="C2588" t="s">
        <v>4103</v>
      </c>
      <c r="D2588" t="s">
        <v>6389</v>
      </c>
      <c r="E2588">
        <v>191.11</v>
      </c>
      <c r="F2588" t="s">
        <v>1831</v>
      </c>
      <c r="G2588" t="s">
        <v>1831</v>
      </c>
      <c r="H2588" t="s">
        <v>5088</v>
      </c>
      <c r="I2588" t="s">
        <v>5084</v>
      </c>
    </row>
    <row r="2589" spans="1:9" x14ac:dyDescent="0.2">
      <c r="A2589" t="s">
        <v>1034</v>
      </c>
      <c r="B2589" t="s">
        <v>4107</v>
      </c>
      <c r="C2589" t="s">
        <v>4104</v>
      </c>
      <c r="D2589" t="s">
        <v>6389</v>
      </c>
      <c r="E2589">
        <v>197.44</v>
      </c>
      <c r="F2589" t="s">
        <v>1831</v>
      </c>
      <c r="G2589" t="s">
        <v>1831</v>
      </c>
      <c r="H2589" t="s">
        <v>5088</v>
      </c>
      <c r="I2589" t="s">
        <v>5084</v>
      </c>
    </row>
    <row r="2590" spans="1:9" x14ac:dyDescent="0.2">
      <c r="A2590" t="s">
        <v>1035</v>
      </c>
      <c r="B2590" t="s">
        <v>4107</v>
      </c>
      <c r="C2590" t="s">
        <v>4109</v>
      </c>
      <c r="D2590" t="s">
        <v>6389</v>
      </c>
      <c r="E2590">
        <v>203.55</v>
      </c>
      <c r="F2590" t="s">
        <v>1831</v>
      </c>
      <c r="G2590" t="s">
        <v>1831</v>
      </c>
      <c r="H2590" t="s">
        <v>5088</v>
      </c>
      <c r="I2590" t="s">
        <v>5084</v>
      </c>
    </row>
    <row r="2591" spans="1:9" x14ac:dyDescent="0.2">
      <c r="A2591" t="s">
        <v>1036</v>
      </c>
      <c r="B2591" t="s">
        <v>4107</v>
      </c>
      <c r="C2591" t="s">
        <v>4110</v>
      </c>
      <c r="D2591" t="s">
        <v>6389</v>
      </c>
      <c r="E2591">
        <v>211.82</v>
      </c>
      <c r="F2591" t="s">
        <v>1831</v>
      </c>
      <c r="G2591" t="s">
        <v>1831</v>
      </c>
      <c r="H2591" t="s">
        <v>5088</v>
      </c>
      <c r="I2591" t="s">
        <v>5084</v>
      </c>
    </row>
    <row r="2592" spans="1:9" x14ac:dyDescent="0.2">
      <c r="A2592" t="s">
        <v>1050</v>
      </c>
      <c r="B2592" t="s">
        <v>4111</v>
      </c>
      <c r="C2592" t="s">
        <v>4108</v>
      </c>
      <c r="D2592" t="s">
        <v>6389</v>
      </c>
      <c r="E2592">
        <v>178.56</v>
      </c>
      <c r="F2592" t="s">
        <v>1831</v>
      </c>
      <c r="G2592" t="s">
        <v>1831</v>
      </c>
      <c r="H2592" t="s">
        <v>5088</v>
      </c>
      <c r="I2592" t="s">
        <v>5084</v>
      </c>
    </row>
    <row r="2593" spans="1:9" x14ac:dyDescent="0.2">
      <c r="A2593" t="s">
        <v>1051</v>
      </c>
      <c r="B2593" t="s">
        <v>4111</v>
      </c>
      <c r="C2593" t="s">
        <v>4102</v>
      </c>
      <c r="D2593" t="s">
        <v>6389</v>
      </c>
      <c r="E2593">
        <v>191.11</v>
      </c>
      <c r="F2593" t="s">
        <v>1831</v>
      </c>
      <c r="G2593" t="s">
        <v>1831</v>
      </c>
      <c r="H2593" t="s">
        <v>5088</v>
      </c>
      <c r="I2593" t="s">
        <v>5084</v>
      </c>
    </row>
    <row r="2594" spans="1:9" x14ac:dyDescent="0.2">
      <c r="A2594" t="s">
        <v>1052</v>
      </c>
      <c r="B2594" t="s">
        <v>4111</v>
      </c>
      <c r="C2594" t="s">
        <v>4112</v>
      </c>
      <c r="D2594" t="s">
        <v>6389</v>
      </c>
      <c r="E2594">
        <v>193.8</v>
      </c>
      <c r="F2594" t="s">
        <v>1831</v>
      </c>
      <c r="G2594" t="s">
        <v>1831</v>
      </c>
      <c r="H2594" t="s">
        <v>5088</v>
      </c>
      <c r="I2594" t="s">
        <v>5084</v>
      </c>
    </row>
    <row r="2595" spans="1:9" x14ac:dyDescent="0.2">
      <c r="A2595" t="s">
        <v>1053</v>
      </c>
      <c r="B2595" t="s">
        <v>4111</v>
      </c>
      <c r="C2595" t="s">
        <v>4113</v>
      </c>
      <c r="D2595" t="s">
        <v>6389</v>
      </c>
      <c r="E2595">
        <v>200.34</v>
      </c>
      <c r="F2595" t="s">
        <v>1831</v>
      </c>
      <c r="G2595" t="s">
        <v>1831</v>
      </c>
      <c r="H2595" t="s">
        <v>5088</v>
      </c>
      <c r="I2595" t="s">
        <v>5084</v>
      </c>
    </row>
    <row r="2596" spans="1:9" x14ac:dyDescent="0.2">
      <c r="A2596" t="s">
        <v>1054</v>
      </c>
      <c r="B2596" t="s">
        <v>4111</v>
      </c>
      <c r="C2596" t="s">
        <v>4109</v>
      </c>
      <c r="D2596" t="s">
        <v>6389</v>
      </c>
      <c r="E2596">
        <v>206.58</v>
      </c>
      <c r="F2596" t="s">
        <v>1831</v>
      </c>
      <c r="G2596" t="s">
        <v>1831</v>
      </c>
      <c r="H2596" t="s">
        <v>5088</v>
      </c>
      <c r="I2596" t="s">
        <v>5084</v>
      </c>
    </row>
    <row r="2597" spans="1:9" x14ac:dyDescent="0.2">
      <c r="A2597" t="s">
        <v>1057</v>
      </c>
      <c r="B2597" t="s">
        <v>4114</v>
      </c>
      <c r="C2597" t="s">
        <v>4108</v>
      </c>
      <c r="D2597" t="s">
        <v>6389</v>
      </c>
      <c r="E2597">
        <v>185.17</v>
      </c>
      <c r="F2597" t="s">
        <v>1831</v>
      </c>
      <c r="G2597" t="s">
        <v>1831</v>
      </c>
      <c r="H2597" t="s">
        <v>5088</v>
      </c>
      <c r="I2597" t="s">
        <v>5084</v>
      </c>
    </row>
    <row r="2598" spans="1:9" x14ac:dyDescent="0.2">
      <c r="A2598" t="s">
        <v>1058</v>
      </c>
      <c r="B2598" t="s">
        <v>4114</v>
      </c>
      <c r="C2598" t="s">
        <v>4115</v>
      </c>
      <c r="D2598" t="s">
        <v>6389</v>
      </c>
      <c r="E2598">
        <v>197.44</v>
      </c>
      <c r="F2598" t="s">
        <v>1831</v>
      </c>
      <c r="G2598" t="s">
        <v>1831</v>
      </c>
      <c r="H2598" t="s">
        <v>5088</v>
      </c>
      <c r="I2598" t="s">
        <v>5084</v>
      </c>
    </row>
    <row r="2599" spans="1:9" x14ac:dyDescent="0.2">
      <c r="A2599" t="s">
        <v>1059</v>
      </c>
      <c r="B2599" t="s">
        <v>4114</v>
      </c>
      <c r="C2599" t="s">
        <v>4116</v>
      </c>
      <c r="D2599" t="s">
        <v>6389</v>
      </c>
      <c r="E2599">
        <v>200.34</v>
      </c>
      <c r="F2599" t="s">
        <v>1831</v>
      </c>
      <c r="G2599" t="s">
        <v>1831</v>
      </c>
      <c r="H2599" t="s">
        <v>5088</v>
      </c>
      <c r="I2599" t="s">
        <v>5084</v>
      </c>
    </row>
    <row r="2600" spans="1:9" x14ac:dyDescent="0.2">
      <c r="A2600" t="s">
        <v>1060</v>
      </c>
      <c r="B2600" t="s">
        <v>4114</v>
      </c>
      <c r="C2600" t="s">
        <v>4117</v>
      </c>
      <c r="D2600" t="s">
        <v>6389</v>
      </c>
      <c r="E2600">
        <v>207.01</v>
      </c>
      <c r="F2600" t="s">
        <v>1831</v>
      </c>
      <c r="G2600" t="s">
        <v>1831</v>
      </c>
      <c r="H2600" t="s">
        <v>5088</v>
      </c>
      <c r="I2600" t="s">
        <v>5084</v>
      </c>
    </row>
    <row r="2601" spans="1:9" x14ac:dyDescent="0.2">
      <c r="A2601" t="s">
        <v>1062</v>
      </c>
      <c r="B2601" t="s">
        <v>4118</v>
      </c>
      <c r="C2601" t="s">
        <v>4108</v>
      </c>
      <c r="D2601" t="s">
        <v>6389</v>
      </c>
      <c r="E2601">
        <v>191.34</v>
      </c>
      <c r="F2601" t="s">
        <v>1831</v>
      </c>
      <c r="G2601" t="s">
        <v>1831</v>
      </c>
      <c r="H2601" t="s">
        <v>5088</v>
      </c>
      <c r="I2601" t="s">
        <v>5084</v>
      </c>
    </row>
    <row r="2602" spans="1:9" x14ac:dyDescent="0.2">
      <c r="A2602" t="s">
        <v>1063</v>
      </c>
      <c r="B2602" t="s">
        <v>4118</v>
      </c>
      <c r="C2602" t="s">
        <v>4119</v>
      </c>
      <c r="D2602" t="s">
        <v>6389</v>
      </c>
      <c r="E2602">
        <v>203.55</v>
      </c>
      <c r="F2602" t="s">
        <v>1831</v>
      </c>
      <c r="G2602" t="s">
        <v>1831</v>
      </c>
      <c r="H2602" t="s">
        <v>5088</v>
      </c>
      <c r="I2602" t="s">
        <v>5084</v>
      </c>
    </row>
    <row r="2603" spans="1:9" x14ac:dyDescent="0.2">
      <c r="A2603" t="s">
        <v>4120</v>
      </c>
      <c r="B2603" t="s">
        <v>4118</v>
      </c>
      <c r="C2603" t="s">
        <v>4112</v>
      </c>
      <c r="D2603" t="s">
        <v>6389</v>
      </c>
      <c r="E2603">
        <v>206.58</v>
      </c>
      <c r="F2603" t="s">
        <v>1831</v>
      </c>
      <c r="G2603" t="s">
        <v>1831</v>
      </c>
      <c r="H2603" t="s">
        <v>5088</v>
      </c>
      <c r="I2603" t="s">
        <v>5084</v>
      </c>
    </row>
    <row r="2604" spans="1:9" x14ac:dyDescent="0.2">
      <c r="A2604" t="s">
        <v>1064</v>
      </c>
      <c r="B2604" t="s">
        <v>4121</v>
      </c>
      <c r="C2604" t="s">
        <v>4108</v>
      </c>
      <c r="D2604" t="s">
        <v>6389</v>
      </c>
      <c r="E2604">
        <v>199.55</v>
      </c>
      <c r="F2604" t="s">
        <v>1831</v>
      </c>
      <c r="G2604" t="s">
        <v>1831</v>
      </c>
      <c r="H2604" t="s">
        <v>5088</v>
      </c>
      <c r="I2604" t="s">
        <v>5084</v>
      </c>
    </row>
    <row r="2605" spans="1:9" x14ac:dyDescent="0.2">
      <c r="A2605" t="s">
        <v>1065</v>
      </c>
      <c r="B2605" t="s">
        <v>4121</v>
      </c>
      <c r="C2605" t="s">
        <v>4119</v>
      </c>
      <c r="D2605" t="s">
        <v>6389</v>
      </c>
      <c r="E2605">
        <v>211.82</v>
      </c>
      <c r="F2605" t="s">
        <v>1831</v>
      </c>
      <c r="G2605" t="s">
        <v>1831</v>
      </c>
      <c r="H2605" t="s">
        <v>5088</v>
      </c>
      <c r="I2605" t="s">
        <v>5084</v>
      </c>
    </row>
    <row r="2606" spans="1:9" x14ac:dyDescent="0.2">
      <c r="A2606" t="s">
        <v>1639</v>
      </c>
      <c r="B2606" t="s">
        <v>4122</v>
      </c>
      <c r="C2606" t="s">
        <v>4123</v>
      </c>
      <c r="D2606" t="s">
        <v>6389</v>
      </c>
      <c r="E2606">
        <v>13.3</v>
      </c>
      <c r="F2606" t="s">
        <v>1831</v>
      </c>
      <c r="G2606" t="s">
        <v>1831</v>
      </c>
      <c r="H2606" t="s">
        <v>5089</v>
      </c>
      <c r="I2606" t="s">
        <v>5084</v>
      </c>
    </row>
    <row r="2607" spans="1:9" x14ac:dyDescent="0.2">
      <c r="A2607" t="s">
        <v>528</v>
      </c>
      <c r="B2607" t="s">
        <v>4124</v>
      </c>
      <c r="C2607" t="s">
        <v>4123</v>
      </c>
      <c r="D2607" t="s">
        <v>6389</v>
      </c>
      <c r="E2607">
        <v>13.95</v>
      </c>
      <c r="F2607" t="s">
        <v>1831</v>
      </c>
      <c r="G2607" t="s">
        <v>1831</v>
      </c>
      <c r="H2607" t="s">
        <v>5089</v>
      </c>
      <c r="I2607" t="s">
        <v>5084</v>
      </c>
    </row>
    <row r="2608" spans="1:9" x14ac:dyDescent="0.2">
      <c r="A2608" t="s">
        <v>529</v>
      </c>
      <c r="B2608" t="s">
        <v>4125</v>
      </c>
      <c r="C2608" t="s">
        <v>4123</v>
      </c>
      <c r="D2608" t="s">
        <v>6389</v>
      </c>
      <c r="E2608">
        <v>14.64</v>
      </c>
      <c r="F2608" t="s">
        <v>1831</v>
      </c>
      <c r="G2608" t="s">
        <v>1831</v>
      </c>
      <c r="H2608" t="s">
        <v>5089</v>
      </c>
      <c r="I2608" t="s">
        <v>5084</v>
      </c>
    </row>
    <row r="2609" spans="1:9" x14ac:dyDescent="0.2">
      <c r="A2609" t="s">
        <v>4886</v>
      </c>
      <c r="B2609" t="s">
        <v>4127</v>
      </c>
      <c r="C2609" t="s">
        <v>4128</v>
      </c>
      <c r="D2609" t="s">
        <v>6389</v>
      </c>
      <c r="E2609">
        <v>1.27</v>
      </c>
      <c r="F2609" t="s">
        <v>1831</v>
      </c>
      <c r="G2609" t="s">
        <v>1831</v>
      </c>
      <c r="H2609" t="s">
        <v>5090</v>
      </c>
      <c r="I2609" t="s">
        <v>5084</v>
      </c>
    </row>
    <row r="2610" spans="1:9" x14ac:dyDescent="0.2">
      <c r="A2610" t="s">
        <v>4887</v>
      </c>
      <c r="B2610" t="s">
        <v>4892</v>
      </c>
      <c r="C2610" t="s">
        <v>4893</v>
      </c>
      <c r="D2610" t="s">
        <v>6389</v>
      </c>
      <c r="E2610">
        <v>2.99</v>
      </c>
      <c r="F2610" t="s">
        <v>1831</v>
      </c>
      <c r="G2610" t="s">
        <v>1831</v>
      </c>
      <c r="H2610" t="s">
        <v>5090</v>
      </c>
      <c r="I2610" t="s">
        <v>5084</v>
      </c>
    </row>
    <row r="2611" spans="1:9" x14ac:dyDescent="0.2">
      <c r="A2611" t="s">
        <v>4885</v>
      </c>
      <c r="B2611" t="s">
        <v>4126</v>
      </c>
      <c r="C2611" t="s">
        <v>4894</v>
      </c>
      <c r="D2611" t="s">
        <v>6389</v>
      </c>
      <c r="E2611">
        <v>6.82</v>
      </c>
      <c r="F2611" t="s">
        <v>1831</v>
      </c>
      <c r="G2611" t="s">
        <v>1831</v>
      </c>
      <c r="H2611" t="s">
        <v>5090</v>
      </c>
      <c r="I2611" t="s">
        <v>5084</v>
      </c>
    </row>
    <row r="2612" spans="1:9" x14ac:dyDescent="0.2">
      <c r="A2612" t="s">
        <v>1640</v>
      </c>
      <c r="B2612" t="s">
        <v>4129</v>
      </c>
      <c r="C2612" t="s">
        <v>4130</v>
      </c>
      <c r="D2612" t="s">
        <v>6389</v>
      </c>
      <c r="E2612">
        <v>2.06</v>
      </c>
      <c r="F2612" t="s">
        <v>1831</v>
      </c>
      <c r="G2612" t="s">
        <v>1831</v>
      </c>
      <c r="H2612" t="s">
        <v>5090</v>
      </c>
      <c r="I2612" t="s">
        <v>5084</v>
      </c>
    </row>
    <row r="2613" spans="1:9" x14ac:dyDescent="0.2">
      <c r="A2613" t="s">
        <v>1641</v>
      </c>
      <c r="B2613" t="s">
        <v>4131</v>
      </c>
      <c r="C2613" t="s">
        <v>4132</v>
      </c>
      <c r="D2613" t="s">
        <v>6389</v>
      </c>
      <c r="E2613">
        <v>1.91</v>
      </c>
      <c r="F2613" t="s">
        <v>1831</v>
      </c>
      <c r="G2613" t="s">
        <v>1831</v>
      </c>
      <c r="H2613" t="s">
        <v>5090</v>
      </c>
      <c r="I2613" t="s">
        <v>5084</v>
      </c>
    </row>
    <row r="2614" spans="1:9" x14ac:dyDescent="0.2">
      <c r="A2614" t="s">
        <v>1642</v>
      </c>
      <c r="B2614" t="s">
        <v>4895</v>
      </c>
      <c r="C2614" t="s">
        <v>4896</v>
      </c>
      <c r="D2614" t="s">
        <v>6389</v>
      </c>
      <c r="E2614">
        <v>3.74</v>
      </c>
      <c r="F2614" t="s">
        <v>1831</v>
      </c>
      <c r="G2614" t="s">
        <v>1831</v>
      </c>
      <c r="H2614" t="s">
        <v>5090</v>
      </c>
      <c r="I2614" t="s">
        <v>5084</v>
      </c>
    </row>
    <row r="2615" spans="1:9" x14ac:dyDescent="0.2">
      <c r="A2615" t="s">
        <v>1643</v>
      </c>
      <c r="B2615" t="s">
        <v>4133</v>
      </c>
      <c r="C2615" t="s">
        <v>4134</v>
      </c>
      <c r="D2615" t="s">
        <v>6389</v>
      </c>
      <c r="E2615">
        <v>14.08</v>
      </c>
      <c r="F2615" t="s">
        <v>1831</v>
      </c>
      <c r="G2615" t="s">
        <v>1831</v>
      </c>
      <c r="H2615" t="s">
        <v>5090</v>
      </c>
      <c r="I2615" t="s">
        <v>5084</v>
      </c>
    </row>
    <row r="2616" spans="1:9" x14ac:dyDescent="0.2">
      <c r="A2616" t="s">
        <v>4882</v>
      </c>
      <c r="B2616" t="s">
        <v>4884</v>
      </c>
      <c r="C2616" t="s">
        <v>4135</v>
      </c>
      <c r="D2616" t="s">
        <v>6389</v>
      </c>
      <c r="E2616">
        <v>18.600000000000001</v>
      </c>
      <c r="F2616" t="s">
        <v>1831</v>
      </c>
      <c r="G2616" t="s">
        <v>1831</v>
      </c>
      <c r="H2616" t="s">
        <v>5091</v>
      </c>
      <c r="I2616" t="s">
        <v>5092</v>
      </c>
    </row>
    <row r="2617" spans="1:9" x14ac:dyDescent="0.2">
      <c r="A2617" t="s">
        <v>741</v>
      </c>
      <c r="B2617" t="s">
        <v>4136</v>
      </c>
      <c r="C2617" t="s">
        <v>4135</v>
      </c>
      <c r="D2617" t="s">
        <v>6389</v>
      </c>
      <c r="E2617">
        <v>25.92</v>
      </c>
      <c r="F2617" t="s">
        <v>1831</v>
      </c>
      <c r="G2617" t="s">
        <v>1831</v>
      </c>
      <c r="H2617" t="s">
        <v>5091</v>
      </c>
      <c r="I2617" t="s">
        <v>5092</v>
      </c>
    </row>
    <row r="2618" spans="1:9" x14ac:dyDescent="0.2">
      <c r="A2618" t="s">
        <v>4474</v>
      </c>
      <c r="B2618" t="s">
        <v>4900</v>
      </c>
      <c r="C2618" t="s">
        <v>4901</v>
      </c>
      <c r="D2618" t="s">
        <v>6389</v>
      </c>
      <c r="E2618">
        <v>11.82</v>
      </c>
      <c r="F2618" t="s">
        <v>1831</v>
      </c>
      <c r="G2618" t="s">
        <v>1831</v>
      </c>
      <c r="H2618" t="s">
        <v>5091</v>
      </c>
      <c r="I2618" t="s">
        <v>5092</v>
      </c>
    </row>
    <row r="2619" spans="1:9" x14ac:dyDescent="0.2">
      <c r="A2619" t="s">
        <v>744</v>
      </c>
      <c r="B2619" t="s">
        <v>4137</v>
      </c>
      <c r="C2619" t="s">
        <v>4138</v>
      </c>
      <c r="D2619" t="s">
        <v>6389</v>
      </c>
      <c r="E2619">
        <v>4.32</v>
      </c>
      <c r="F2619" t="s">
        <v>1831</v>
      </c>
      <c r="G2619" t="s">
        <v>1831</v>
      </c>
      <c r="H2619" t="s">
        <v>5091</v>
      </c>
      <c r="I2619" t="s">
        <v>5092</v>
      </c>
    </row>
    <row r="2620" spans="1:9" x14ac:dyDescent="0.2">
      <c r="A2620" t="s">
        <v>745</v>
      </c>
      <c r="B2620" t="s">
        <v>4139</v>
      </c>
      <c r="C2620" t="s">
        <v>4138</v>
      </c>
      <c r="D2620" t="s">
        <v>6389</v>
      </c>
      <c r="E2620">
        <v>5.22</v>
      </c>
      <c r="F2620" t="s">
        <v>1831</v>
      </c>
      <c r="G2620" t="s">
        <v>1831</v>
      </c>
      <c r="H2620" t="s">
        <v>5091</v>
      </c>
      <c r="I2620" t="s">
        <v>5092</v>
      </c>
    </row>
    <row r="2621" spans="1:9" x14ac:dyDescent="0.2">
      <c r="A2621" t="s">
        <v>746</v>
      </c>
      <c r="B2621" t="s">
        <v>4140</v>
      </c>
      <c r="C2621" t="s">
        <v>4138</v>
      </c>
      <c r="D2621" t="s">
        <v>6389</v>
      </c>
      <c r="E2621">
        <v>6.48</v>
      </c>
      <c r="F2621" t="s">
        <v>1831</v>
      </c>
      <c r="G2621" t="s">
        <v>1831</v>
      </c>
      <c r="H2621" t="s">
        <v>5091</v>
      </c>
      <c r="I2621" t="s">
        <v>5092</v>
      </c>
    </row>
    <row r="2622" spans="1:9" x14ac:dyDescent="0.2">
      <c r="A2622" t="s">
        <v>747</v>
      </c>
      <c r="B2622" t="s">
        <v>4141</v>
      </c>
      <c r="C2622" t="s">
        <v>4138</v>
      </c>
      <c r="D2622" t="s">
        <v>6389</v>
      </c>
      <c r="E2622">
        <v>7.74</v>
      </c>
      <c r="F2622" t="s">
        <v>1831</v>
      </c>
      <c r="G2622" t="s">
        <v>1831</v>
      </c>
      <c r="H2622" t="s">
        <v>5091</v>
      </c>
      <c r="I2622" t="s">
        <v>5092</v>
      </c>
    </row>
    <row r="2623" spans="1:9" x14ac:dyDescent="0.2">
      <c r="A2623" t="s">
        <v>748</v>
      </c>
      <c r="B2623" t="s">
        <v>4142</v>
      </c>
      <c r="C2623" t="s">
        <v>4138</v>
      </c>
      <c r="D2623" t="s">
        <v>6389</v>
      </c>
      <c r="E2623">
        <v>8.65</v>
      </c>
      <c r="F2623" t="s">
        <v>1831</v>
      </c>
      <c r="G2623" t="s">
        <v>1831</v>
      </c>
      <c r="H2623" t="s">
        <v>5091</v>
      </c>
      <c r="I2623" t="s">
        <v>5092</v>
      </c>
    </row>
    <row r="2624" spans="1:9" x14ac:dyDescent="0.2">
      <c r="A2624" t="s">
        <v>749</v>
      </c>
      <c r="B2624" t="s">
        <v>4143</v>
      </c>
      <c r="C2624" t="s">
        <v>4144</v>
      </c>
      <c r="D2624" t="s">
        <v>6389</v>
      </c>
      <c r="E2624">
        <v>10.72</v>
      </c>
      <c r="F2624" t="s">
        <v>1831</v>
      </c>
      <c r="G2624" t="s">
        <v>1831</v>
      </c>
      <c r="H2624" t="s">
        <v>5091</v>
      </c>
      <c r="I2624" t="s">
        <v>5092</v>
      </c>
    </row>
    <row r="2625" spans="1:9" x14ac:dyDescent="0.2">
      <c r="A2625" t="s">
        <v>758</v>
      </c>
      <c r="B2625" t="s">
        <v>4588</v>
      </c>
      <c r="C2625" t="s">
        <v>1831</v>
      </c>
      <c r="D2625" t="s">
        <v>6389</v>
      </c>
      <c r="E2625">
        <v>17.27</v>
      </c>
      <c r="F2625" t="s">
        <v>1831</v>
      </c>
      <c r="G2625" t="s">
        <v>1831</v>
      </c>
      <c r="H2625" t="s">
        <v>5091</v>
      </c>
      <c r="I2625" t="s">
        <v>5092</v>
      </c>
    </row>
    <row r="2626" spans="1:9" x14ac:dyDescent="0.2">
      <c r="A2626" t="s">
        <v>759</v>
      </c>
      <c r="B2626" t="s">
        <v>4589</v>
      </c>
      <c r="C2626" t="s">
        <v>1831</v>
      </c>
      <c r="D2626" t="s">
        <v>6389</v>
      </c>
      <c r="E2626">
        <v>20.04</v>
      </c>
      <c r="F2626" t="s">
        <v>1831</v>
      </c>
      <c r="G2626" t="s">
        <v>1831</v>
      </c>
      <c r="H2626" t="s">
        <v>5091</v>
      </c>
      <c r="I2626" t="s">
        <v>5092</v>
      </c>
    </row>
    <row r="2627" spans="1:9" x14ac:dyDescent="0.2">
      <c r="A2627" t="s">
        <v>729</v>
      </c>
      <c r="B2627" t="s">
        <v>4145</v>
      </c>
      <c r="C2627" t="s">
        <v>4146</v>
      </c>
      <c r="D2627" t="s">
        <v>6389</v>
      </c>
      <c r="E2627">
        <v>21.55</v>
      </c>
      <c r="F2627" t="s">
        <v>1831</v>
      </c>
      <c r="G2627" t="s">
        <v>1831</v>
      </c>
      <c r="H2627" t="s">
        <v>5091</v>
      </c>
      <c r="I2627" t="s">
        <v>5092</v>
      </c>
    </row>
    <row r="2628" spans="1:9" x14ac:dyDescent="0.2">
      <c r="A2628" t="s">
        <v>6385</v>
      </c>
      <c r="B2628" t="s">
        <v>6386</v>
      </c>
      <c r="C2628" t="s">
        <v>4146</v>
      </c>
      <c r="D2628" t="s">
        <v>6389</v>
      </c>
      <c r="E2628">
        <v>10.76</v>
      </c>
      <c r="F2628" t="s">
        <v>1831</v>
      </c>
      <c r="G2628" t="s">
        <v>1831</v>
      </c>
      <c r="H2628" t="s">
        <v>5091</v>
      </c>
      <c r="I2628" t="s">
        <v>5092</v>
      </c>
    </row>
    <row r="2629" spans="1:9" x14ac:dyDescent="0.2">
      <c r="A2629" t="s">
        <v>760</v>
      </c>
      <c r="B2629" t="s">
        <v>4590</v>
      </c>
      <c r="C2629" t="s">
        <v>1831</v>
      </c>
      <c r="D2629" t="s">
        <v>6389</v>
      </c>
      <c r="E2629">
        <v>26.11</v>
      </c>
      <c r="F2629" t="s">
        <v>1831</v>
      </c>
      <c r="G2629" t="s">
        <v>1831</v>
      </c>
      <c r="H2629" t="s">
        <v>5091</v>
      </c>
      <c r="I2629" t="s">
        <v>5092</v>
      </c>
    </row>
    <row r="2630" spans="1:9" x14ac:dyDescent="0.2">
      <c r="A2630" t="s">
        <v>730</v>
      </c>
      <c r="B2630" t="s">
        <v>4145</v>
      </c>
      <c r="C2630" t="s">
        <v>4147</v>
      </c>
      <c r="D2630" t="s">
        <v>6389</v>
      </c>
      <c r="E2630">
        <v>23.74</v>
      </c>
      <c r="F2630" t="s">
        <v>1831</v>
      </c>
      <c r="G2630" t="s">
        <v>1831</v>
      </c>
      <c r="H2630" t="s">
        <v>5091</v>
      </c>
      <c r="I2630" t="s">
        <v>5092</v>
      </c>
    </row>
    <row r="2631" spans="1:9" x14ac:dyDescent="0.2">
      <c r="A2631" t="s">
        <v>6387</v>
      </c>
      <c r="B2631" t="s">
        <v>6386</v>
      </c>
      <c r="C2631" t="s">
        <v>4147</v>
      </c>
      <c r="D2631" t="s">
        <v>6389</v>
      </c>
      <c r="E2631">
        <v>13.29</v>
      </c>
      <c r="F2631" t="s">
        <v>1831</v>
      </c>
      <c r="G2631" t="s">
        <v>1831</v>
      </c>
      <c r="H2631" t="s">
        <v>5091</v>
      </c>
      <c r="I2631" t="s">
        <v>5092</v>
      </c>
    </row>
    <row r="2632" spans="1:9" x14ac:dyDescent="0.2">
      <c r="A2632" t="s">
        <v>725</v>
      </c>
      <c r="B2632" t="s">
        <v>4148</v>
      </c>
      <c r="C2632" t="s">
        <v>1831</v>
      </c>
      <c r="D2632" t="s">
        <v>6389</v>
      </c>
      <c r="E2632">
        <v>21.01</v>
      </c>
      <c r="F2632" t="s">
        <v>1831</v>
      </c>
      <c r="G2632" t="s">
        <v>1831</v>
      </c>
      <c r="H2632" t="s">
        <v>5091</v>
      </c>
      <c r="I2632" t="s">
        <v>5092</v>
      </c>
    </row>
    <row r="2633" spans="1:9" x14ac:dyDescent="0.2">
      <c r="A2633" t="s">
        <v>724</v>
      </c>
      <c r="B2633" t="s">
        <v>4149</v>
      </c>
      <c r="C2633" t="s">
        <v>1831</v>
      </c>
      <c r="D2633" t="s">
        <v>6389</v>
      </c>
      <c r="E2633">
        <v>31.98</v>
      </c>
      <c r="F2633" t="s">
        <v>1831</v>
      </c>
      <c r="G2633" t="s">
        <v>1831</v>
      </c>
      <c r="H2633" t="s">
        <v>5091</v>
      </c>
      <c r="I2633" t="s">
        <v>5092</v>
      </c>
    </row>
    <row r="2634" spans="1:9" x14ac:dyDescent="0.2">
      <c r="A2634" t="s">
        <v>726</v>
      </c>
      <c r="B2634" t="s">
        <v>4150</v>
      </c>
      <c r="C2634" t="s">
        <v>1831</v>
      </c>
      <c r="D2634" t="s">
        <v>6389</v>
      </c>
      <c r="E2634">
        <v>18.309999999999999</v>
      </c>
      <c r="F2634" t="s">
        <v>1831</v>
      </c>
      <c r="G2634" t="s">
        <v>1831</v>
      </c>
      <c r="H2634" t="s">
        <v>5091</v>
      </c>
      <c r="I2634" t="s">
        <v>5092</v>
      </c>
    </row>
    <row r="2635" spans="1:9" x14ac:dyDescent="0.2">
      <c r="A2635" t="s">
        <v>734</v>
      </c>
      <c r="B2635" t="s">
        <v>4151</v>
      </c>
      <c r="C2635" t="s">
        <v>4152</v>
      </c>
      <c r="D2635" t="s">
        <v>6389</v>
      </c>
      <c r="E2635">
        <v>11.73</v>
      </c>
      <c r="F2635" t="s">
        <v>1831</v>
      </c>
      <c r="G2635" t="s">
        <v>1831</v>
      </c>
      <c r="H2635" t="s">
        <v>5091</v>
      </c>
      <c r="I2635" t="s">
        <v>5092</v>
      </c>
    </row>
    <row r="2636" spans="1:9" x14ac:dyDescent="0.2">
      <c r="A2636" t="s">
        <v>1644</v>
      </c>
      <c r="B2636" t="s">
        <v>4151</v>
      </c>
      <c r="C2636" t="s">
        <v>4153</v>
      </c>
      <c r="D2636" t="s">
        <v>6389</v>
      </c>
      <c r="E2636">
        <v>11.32</v>
      </c>
      <c r="F2636" t="s">
        <v>1831</v>
      </c>
      <c r="G2636" t="s">
        <v>1831</v>
      </c>
      <c r="H2636" t="s">
        <v>5091</v>
      </c>
      <c r="I2636" t="s">
        <v>5092</v>
      </c>
    </row>
    <row r="2637" spans="1:9" x14ac:dyDescent="0.2">
      <c r="A2637" t="s">
        <v>735</v>
      </c>
      <c r="B2637" t="s">
        <v>4154</v>
      </c>
      <c r="C2637" t="s">
        <v>4152</v>
      </c>
      <c r="D2637" t="s">
        <v>6389</v>
      </c>
      <c r="E2637">
        <v>13</v>
      </c>
      <c r="F2637" t="s">
        <v>1831</v>
      </c>
      <c r="G2637" t="s">
        <v>1831</v>
      </c>
      <c r="H2637" t="s">
        <v>5091</v>
      </c>
      <c r="I2637" t="s">
        <v>5092</v>
      </c>
    </row>
    <row r="2638" spans="1:9" x14ac:dyDescent="0.2">
      <c r="A2638" t="s">
        <v>1645</v>
      </c>
      <c r="B2638" t="s">
        <v>4154</v>
      </c>
      <c r="C2638" t="s">
        <v>4153</v>
      </c>
      <c r="D2638" t="s">
        <v>6389</v>
      </c>
      <c r="E2638">
        <v>12.47</v>
      </c>
      <c r="F2638" t="s">
        <v>1831</v>
      </c>
      <c r="G2638" t="s">
        <v>1831</v>
      </c>
      <c r="H2638" t="s">
        <v>5091</v>
      </c>
      <c r="I2638" t="s">
        <v>5092</v>
      </c>
    </row>
    <row r="2639" spans="1:9" x14ac:dyDescent="0.2">
      <c r="A2639" t="s">
        <v>4155</v>
      </c>
      <c r="B2639" t="s">
        <v>4156</v>
      </c>
      <c r="C2639" t="s">
        <v>2480</v>
      </c>
      <c r="D2639" t="s">
        <v>6389</v>
      </c>
      <c r="E2639">
        <v>6.19</v>
      </c>
      <c r="F2639" t="s">
        <v>1831</v>
      </c>
      <c r="G2639" t="s">
        <v>1831</v>
      </c>
      <c r="H2639" t="s">
        <v>5093</v>
      </c>
      <c r="I2639" t="s">
        <v>5092</v>
      </c>
    </row>
    <row r="2640" spans="1:9" x14ac:dyDescent="0.2">
      <c r="A2640" t="s">
        <v>4157</v>
      </c>
      <c r="B2640" t="s">
        <v>4156</v>
      </c>
      <c r="C2640" t="s">
        <v>2484</v>
      </c>
      <c r="D2640" t="s">
        <v>6389</v>
      </c>
      <c r="E2640">
        <v>6.19</v>
      </c>
      <c r="F2640" t="s">
        <v>1831</v>
      </c>
      <c r="G2640" t="s">
        <v>1831</v>
      </c>
      <c r="H2640" t="s">
        <v>5093</v>
      </c>
      <c r="I2640" t="s">
        <v>5092</v>
      </c>
    </row>
    <row r="2641" spans="1:9" x14ac:dyDescent="0.2">
      <c r="A2641" t="s">
        <v>4158</v>
      </c>
      <c r="B2641" t="s">
        <v>4156</v>
      </c>
      <c r="C2641" t="s">
        <v>2376</v>
      </c>
      <c r="D2641" t="s">
        <v>6389</v>
      </c>
      <c r="E2641">
        <v>6.19</v>
      </c>
      <c r="F2641" t="s">
        <v>1831</v>
      </c>
      <c r="G2641" t="s">
        <v>1831</v>
      </c>
      <c r="H2641" t="s">
        <v>5093</v>
      </c>
      <c r="I2641" t="s">
        <v>5092</v>
      </c>
    </row>
    <row r="2642" spans="1:9" x14ac:dyDescent="0.2">
      <c r="A2642" t="s">
        <v>920</v>
      </c>
      <c r="B2642" t="s">
        <v>4159</v>
      </c>
      <c r="C2642" t="s">
        <v>4160</v>
      </c>
      <c r="D2642" t="s">
        <v>6389</v>
      </c>
      <c r="E2642">
        <v>18.97</v>
      </c>
      <c r="F2642" t="s">
        <v>1831</v>
      </c>
      <c r="G2642" t="s">
        <v>1831</v>
      </c>
      <c r="H2642" t="s">
        <v>5094</v>
      </c>
      <c r="I2642" t="s">
        <v>5095</v>
      </c>
    </row>
    <row r="2643" spans="1:9" x14ac:dyDescent="0.2">
      <c r="A2643" t="s">
        <v>921</v>
      </c>
      <c r="B2643" t="s">
        <v>4159</v>
      </c>
      <c r="C2643" t="s">
        <v>4161</v>
      </c>
      <c r="D2643" t="s">
        <v>6389</v>
      </c>
      <c r="E2643">
        <v>18.97</v>
      </c>
      <c r="F2643" t="s">
        <v>1831</v>
      </c>
      <c r="G2643" t="s">
        <v>1831</v>
      </c>
      <c r="H2643" t="s">
        <v>5094</v>
      </c>
      <c r="I2643" t="s">
        <v>5095</v>
      </c>
    </row>
    <row r="2644" spans="1:9" x14ac:dyDescent="0.2">
      <c r="A2644" t="s">
        <v>924</v>
      </c>
      <c r="B2644" t="s">
        <v>4280</v>
      </c>
      <c r="C2644" t="s">
        <v>4281</v>
      </c>
      <c r="D2644" t="s">
        <v>6389</v>
      </c>
      <c r="E2644">
        <v>17.739999999999998</v>
      </c>
      <c r="F2644" t="s">
        <v>1831</v>
      </c>
      <c r="G2644" t="s">
        <v>1831</v>
      </c>
      <c r="H2644" t="s">
        <v>5094</v>
      </c>
      <c r="I2644" t="s">
        <v>5095</v>
      </c>
    </row>
    <row r="2645" spans="1:9" x14ac:dyDescent="0.2">
      <c r="A2645" t="s">
        <v>925</v>
      </c>
      <c r="B2645" t="s">
        <v>4162</v>
      </c>
      <c r="C2645" t="s">
        <v>4163</v>
      </c>
      <c r="D2645" t="s">
        <v>6389</v>
      </c>
      <c r="E2645">
        <v>17.739999999999998</v>
      </c>
      <c r="F2645" t="s">
        <v>1831</v>
      </c>
      <c r="G2645" t="s">
        <v>1831</v>
      </c>
      <c r="H2645" t="s">
        <v>5094</v>
      </c>
      <c r="I2645" t="s">
        <v>5095</v>
      </c>
    </row>
    <row r="2646" spans="1:9" x14ac:dyDescent="0.2">
      <c r="A2646" t="s">
        <v>1137</v>
      </c>
      <c r="B2646" t="s">
        <v>4164</v>
      </c>
      <c r="C2646" t="s">
        <v>4160</v>
      </c>
      <c r="D2646" t="s">
        <v>6389</v>
      </c>
      <c r="E2646">
        <v>14.09</v>
      </c>
      <c r="F2646" t="s">
        <v>1831</v>
      </c>
      <c r="G2646" t="s">
        <v>1831</v>
      </c>
      <c r="H2646" t="s">
        <v>5094</v>
      </c>
      <c r="I2646" t="s">
        <v>5095</v>
      </c>
    </row>
    <row r="2647" spans="1:9" x14ac:dyDescent="0.2">
      <c r="A2647" t="s">
        <v>1138</v>
      </c>
      <c r="B2647" t="s">
        <v>4164</v>
      </c>
      <c r="C2647" t="s">
        <v>4282</v>
      </c>
      <c r="D2647" t="s">
        <v>6389</v>
      </c>
      <c r="E2647">
        <v>14.09</v>
      </c>
      <c r="F2647" t="s">
        <v>1831</v>
      </c>
      <c r="G2647" t="s">
        <v>1831</v>
      </c>
      <c r="H2647" t="s">
        <v>5094</v>
      </c>
      <c r="I2647" t="s">
        <v>5095</v>
      </c>
    </row>
    <row r="2648" spans="1:9" x14ac:dyDescent="0.2">
      <c r="A2648" t="s">
        <v>1139</v>
      </c>
      <c r="B2648" t="s">
        <v>4283</v>
      </c>
      <c r="C2648" t="s">
        <v>4160</v>
      </c>
      <c r="D2648" t="s">
        <v>6389</v>
      </c>
      <c r="E2648">
        <v>13.45</v>
      </c>
      <c r="F2648" t="s">
        <v>1831</v>
      </c>
      <c r="G2648" t="s">
        <v>1831</v>
      </c>
      <c r="H2648" t="s">
        <v>5094</v>
      </c>
      <c r="I2648" t="s">
        <v>5095</v>
      </c>
    </row>
    <row r="2649" spans="1:9" x14ac:dyDescent="0.2">
      <c r="A2649" t="s">
        <v>1140</v>
      </c>
      <c r="B2649" t="s">
        <v>4283</v>
      </c>
      <c r="C2649" t="s">
        <v>4282</v>
      </c>
      <c r="D2649" t="s">
        <v>6389</v>
      </c>
      <c r="E2649">
        <v>13.45</v>
      </c>
      <c r="F2649" t="s">
        <v>1831</v>
      </c>
      <c r="G2649" t="s">
        <v>1831</v>
      </c>
      <c r="H2649" t="s">
        <v>5094</v>
      </c>
      <c r="I2649" t="s">
        <v>5095</v>
      </c>
    </row>
    <row r="2650" spans="1:9" x14ac:dyDescent="0.2">
      <c r="A2650" t="s">
        <v>922</v>
      </c>
      <c r="B2650" t="s">
        <v>4284</v>
      </c>
      <c r="C2650" t="s">
        <v>4285</v>
      </c>
      <c r="D2650" t="s">
        <v>6389</v>
      </c>
      <c r="E2650">
        <v>18.03</v>
      </c>
      <c r="F2650" t="s">
        <v>1831</v>
      </c>
      <c r="G2650" t="s">
        <v>1831</v>
      </c>
      <c r="H2650" t="s">
        <v>5094</v>
      </c>
      <c r="I2650" t="s">
        <v>5095</v>
      </c>
    </row>
    <row r="2651" spans="1:9" x14ac:dyDescent="0.2">
      <c r="A2651" t="s">
        <v>923</v>
      </c>
      <c r="B2651" t="s">
        <v>4284</v>
      </c>
      <c r="C2651" t="s">
        <v>4161</v>
      </c>
      <c r="D2651" t="s">
        <v>6389</v>
      </c>
      <c r="E2651">
        <v>18.03</v>
      </c>
      <c r="F2651" t="s">
        <v>1831</v>
      </c>
      <c r="G2651" t="s">
        <v>1831</v>
      </c>
      <c r="H2651" t="s">
        <v>5094</v>
      </c>
      <c r="I2651" t="s">
        <v>5095</v>
      </c>
    </row>
    <row r="2652" spans="1:9" x14ac:dyDescent="0.2">
      <c r="A2652" t="s">
        <v>5494</v>
      </c>
      <c r="B2652" t="s">
        <v>5582</v>
      </c>
      <c r="C2652" t="s">
        <v>5583</v>
      </c>
      <c r="D2652" t="s">
        <v>6389</v>
      </c>
      <c r="E2652">
        <v>154.72999999999999</v>
      </c>
      <c r="F2652" t="s">
        <v>1831</v>
      </c>
      <c r="G2652" t="s">
        <v>1831</v>
      </c>
      <c r="H2652" t="s">
        <v>5094</v>
      </c>
      <c r="I2652" t="s">
        <v>5095</v>
      </c>
    </row>
    <row r="2653" spans="1:9" x14ac:dyDescent="0.2">
      <c r="A2653" t="s">
        <v>5499</v>
      </c>
      <c r="B2653" t="s">
        <v>5584</v>
      </c>
      <c r="C2653" t="s">
        <v>5583</v>
      </c>
      <c r="D2653" t="s">
        <v>6389</v>
      </c>
      <c r="E2653">
        <v>128.28</v>
      </c>
      <c r="F2653" t="s">
        <v>1831</v>
      </c>
      <c r="G2653" t="s">
        <v>1831</v>
      </c>
      <c r="H2653" t="s">
        <v>5094</v>
      </c>
      <c r="I2653" t="s">
        <v>5095</v>
      </c>
    </row>
    <row r="2654" spans="1:9" x14ac:dyDescent="0.2">
      <c r="A2654" t="s">
        <v>926</v>
      </c>
      <c r="B2654" t="s">
        <v>2413</v>
      </c>
      <c r="C2654" t="s">
        <v>4165</v>
      </c>
      <c r="D2654" t="s">
        <v>6389</v>
      </c>
      <c r="E2654">
        <v>36.770000000000003</v>
      </c>
      <c r="F2654" t="s">
        <v>1831</v>
      </c>
      <c r="G2654" t="s">
        <v>1831</v>
      </c>
      <c r="H2654" t="s">
        <v>5096</v>
      </c>
      <c r="I2654" t="s">
        <v>5095</v>
      </c>
    </row>
    <row r="2655" spans="1:9" x14ac:dyDescent="0.2">
      <c r="A2655" t="s">
        <v>4475</v>
      </c>
      <c r="B2655" t="s">
        <v>2190</v>
      </c>
      <c r="C2655" t="s">
        <v>1831</v>
      </c>
      <c r="D2655" t="s">
        <v>6389</v>
      </c>
      <c r="E2655">
        <v>13.89</v>
      </c>
      <c r="F2655" t="s">
        <v>1831</v>
      </c>
      <c r="G2655" t="s">
        <v>1831</v>
      </c>
      <c r="H2655" t="s">
        <v>5096</v>
      </c>
      <c r="I2655" t="s">
        <v>5095</v>
      </c>
    </row>
    <row r="2656" spans="1:9" x14ac:dyDescent="0.2">
      <c r="A2656" t="s">
        <v>668</v>
      </c>
      <c r="B2656" t="s">
        <v>4166</v>
      </c>
      <c r="C2656" t="s">
        <v>4286</v>
      </c>
      <c r="D2656" t="s">
        <v>6389</v>
      </c>
      <c r="E2656">
        <v>28.27</v>
      </c>
      <c r="F2656" t="s">
        <v>1831</v>
      </c>
      <c r="G2656" t="s">
        <v>1831</v>
      </c>
      <c r="H2656" t="s">
        <v>5097</v>
      </c>
      <c r="I2656" t="s">
        <v>5098</v>
      </c>
    </row>
    <row r="2657" spans="1:9" x14ac:dyDescent="0.2">
      <c r="A2657" t="s">
        <v>669</v>
      </c>
      <c r="B2657" t="s">
        <v>4166</v>
      </c>
      <c r="C2657" t="s">
        <v>4287</v>
      </c>
      <c r="D2657" t="s">
        <v>6389</v>
      </c>
      <c r="E2657">
        <v>33.49</v>
      </c>
      <c r="F2657" t="s">
        <v>1831</v>
      </c>
      <c r="G2657" t="s">
        <v>1831</v>
      </c>
      <c r="H2657" t="s">
        <v>5097</v>
      </c>
      <c r="I2657" t="s">
        <v>5098</v>
      </c>
    </row>
    <row r="2658" spans="1:9" x14ac:dyDescent="0.2">
      <c r="A2658" t="s">
        <v>670</v>
      </c>
      <c r="B2658" t="s">
        <v>4167</v>
      </c>
      <c r="C2658" t="s">
        <v>4168</v>
      </c>
      <c r="D2658" t="s">
        <v>6389</v>
      </c>
      <c r="E2658">
        <v>20.420000000000002</v>
      </c>
      <c r="F2658" t="s">
        <v>1831</v>
      </c>
      <c r="G2658" t="s">
        <v>1831</v>
      </c>
      <c r="H2658" t="s">
        <v>5097</v>
      </c>
      <c r="I2658" t="s">
        <v>5098</v>
      </c>
    </row>
    <row r="2659" spans="1:9" x14ac:dyDescent="0.2">
      <c r="A2659" t="s">
        <v>671</v>
      </c>
      <c r="B2659" t="s">
        <v>4169</v>
      </c>
      <c r="C2659" t="s">
        <v>4170</v>
      </c>
      <c r="D2659" t="s">
        <v>6389</v>
      </c>
      <c r="E2659">
        <v>12.31</v>
      </c>
      <c r="F2659" t="s">
        <v>1831</v>
      </c>
      <c r="G2659" t="s">
        <v>1831</v>
      </c>
      <c r="H2659" t="s">
        <v>5097</v>
      </c>
      <c r="I2659" t="s">
        <v>5098</v>
      </c>
    </row>
    <row r="2660" spans="1:9" x14ac:dyDescent="0.2">
      <c r="A2660" t="s">
        <v>4171</v>
      </c>
      <c r="B2660" t="s">
        <v>4172</v>
      </c>
      <c r="C2660" t="s">
        <v>4173</v>
      </c>
      <c r="D2660" t="s">
        <v>6389</v>
      </c>
      <c r="E2660">
        <v>15.65</v>
      </c>
      <c r="F2660" t="s">
        <v>1831</v>
      </c>
      <c r="G2660" t="s">
        <v>1831</v>
      </c>
      <c r="H2660" t="s">
        <v>5097</v>
      </c>
      <c r="I2660" t="s">
        <v>5098</v>
      </c>
    </row>
    <row r="2661" spans="1:9" x14ac:dyDescent="0.2">
      <c r="A2661" t="s">
        <v>666</v>
      </c>
      <c r="B2661" t="s">
        <v>4174</v>
      </c>
      <c r="C2661" t="s">
        <v>4286</v>
      </c>
      <c r="D2661" t="s">
        <v>6389</v>
      </c>
      <c r="E2661">
        <v>21.55</v>
      </c>
      <c r="F2661" t="s">
        <v>1831</v>
      </c>
      <c r="G2661" t="s">
        <v>1831</v>
      </c>
      <c r="H2661" t="s">
        <v>5097</v>
      </c>
      <c r="I2661" t="s">
        <v>5098</v>
      </c>
    </row>
    <row r="2662" spans="1:9" x14ac:dyDescent="0.2">
      <c r="A2662" t="s">
        <v>667</v>
      </c>
      <c r="B2662" t="s">
        <v>4174</v>
      </c>
      <c r="C2662" t="s">
        <v>4287</v>
      </c>
      <c r="D2662" t="s">
        <v>6389</v>
      </c>
      <c r="E2662">
        <v>26.42</v>
      </c>
      <c r="F2662" t="s">
        <v>1831</v>
      </c>
      <c r="G2662" t="s">
        <v>1831</v>
      </c>
      <c r="H2662" t="s">
        <v>5097</v>
      </c>
      <c r="I2662" t="s">
        <v>5098</v>
      </c>
    </row>
  </sheetData>
  <autoFilter ref="A1:D2662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3"/>
  </sheetPr>
  <dimension ref="A1:BE64"/>
  <sheetViews>
    <sheetView topLeftCell="A12" zoomScaleNormal="100" workbookViewId="0">
      <selection sqref="A1:I2"/>
    </sheetView>
  </sheetViews>
  <sheetFormatPr defaultColWidth="11.42578125" defaultRowHeight="12.75" x14ac:dyDescent="0.2"/>
  <cols>
    <col min="1" max="1" width="15.7109375" customWidth="1"/>
    <col min="2" max="2" width="1.42578125" customWidth="1"/>
    <col min="3" max="3" width="20.7109375" customWidth="1"/>
    <col min="4" max="4" width="11.42578125" style="161" customWidth="1"/>
    <col min="5" max="5" width="10.42578125" style="161" customWidth="1"/>
    <col min="6" max="6" width="9.7109375" style="161" customWidth="1"/>
    <col min="7" max="7" width="14.7109375" style="161" customWidth="1"/>
    <col min="8" max="8" width="10.7109375" style="161" customWidth="1"/>
    <col min="9" max="9" width="10.7109375" customWidth="1"/>
    <col min="10" max="10" width="15.42578125" customWidth="1"/>
    <col min="11" max="11" width="8.85546875" customWidth="1"/>
    <col min="12" max="13" width="0" hidden="1" customWidth="1"/>
    <col min="14" max="14" width="9.140625" hidden="1" customWidth="1"/>
    <col min="15" max="15" width="11" hidden="1" customWidth="1"/>
    <col min="16" max="16" width="6.85546875" hidden="1" customWidth="1"/>
    <col min="17" max="17" width="5.42578125" hidden="1" customWidth="1"/>
    <col min="18" max="18" width="5" hidden="1" customWidth="1"/>
    <col min="19" max="19" width="3.28515625" hidden="1" customWidth="1"/>
    <col min="20" max="20" width="6.85546875" hidden="1" customWidth="1"/>
    <col min="21" max="21" width="3.7109375" hidden="1" customWidth="1"/>
    <col min="22" max="22" width="4.140625" hidden="1" customWidth="1"/>
    <col min="23" max="23" width="4.28515625" hidden="1" customWidth="1"/>
    <col min="24" max="24" width="5.42578125" hidden="1" customWidth="1"/>
    <col min="25" max="25" width="7.140625" hidden="1" customWidth="1"/>
    <col min="26" max="26" width="4.42578125" hidden="1" customWidth="1"/>
    <col min="27" max="27" width="2.7109375" hidden="1" customWidth="1"/>
    <col min="28" max="28" width="10.42578125" hidden="1" customWidth="1"/>
    <col min="29" max="29" width="5" hidden="1" customWidth="1"/>
    <col min="30" max="30" width="3.42578125" hidden="1" customWidth="1"/>
    <col min="31" max="31" width="4.42578125" hidden="1" customWidth="1"/>
    <col min="32" max="32" width="5" hidden="1" customWidth="1"/>
    <col min="33" max="33" width="2.85546875" hidden="1" customWidth="1"/>
    <col min="34" max="34" width="6.140625" hidden="1" customWidth="1"/>
    <col min="35" max="35" width="4.28515625" hidden="1" customWidth="1"/>
    <col min="36" max="36" width="8.7109375" hidden="1" customWidth="1"/>
    <col min="37" max="37" width="5.42578125" hidden="1" customWidth="1"/>
    <col min="38" max="38" width="3.85546875" hidden="1" customWidth="1"/>
    <col min="39" max="39" width="2.42578125" hidden="1" customWidth="1"/>
    <col min="40" max="40" width="3.42578125" hidden="1" customWidth="1"/>
    <col min="41" max="41" width="5.28515625" hidden="1" customWidth="1"/>
    <col min="42" max="42" width="4.28515625" hidden="1" customWidth="1"/>
    <col min="43" max="43" width="3.28515625" hidden="1" customWidth="1"/>
    <col min="44" max="44" width="7.42578125" hidden="1" customWidth="1"/>
    <col min="45" max="53" width="0" hidden="1" customWidth="1"/>
    <col min="54" max="54" width="8.85546875" customWidth="1"/>
    <col min="55" max="56" width="16.85546875" hidden="1" customWidth="1"/>
    <col min="57" max="57" width="17" hidden="1" customWidth="1"/>
    <col min="58" max="256" width="8.85546875" customWidth="1"/>
  </cols>
  <sheetData>
    <row r="1" spans="1:57" ht="12.75" customHeight="1" x14ac:dyDescent="0.2">
      <c r="A1" s="1044" t="s">
        <v>1194</v>
      </c>
      <c r="B1" s="1044"/>
      <c r="C1" s="1044"/>
      <c r="D1" s="1044"/>
      <c r="E1" s="1044"/>
      <c r="F1" s="1044"/>
      <c r="G1" s="1044"/>
      <c r="H1" s="1044"/>
      <c r="I1" s="1044"/>
      <c r="J1" s="1038" t="s">
        <v>1646</v>
      </c>
    </row>
    <row r="2" spans="1:57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45"/>
      <c r="J2" s="1039"/>
    </row>
    <row r="3" spans="1:57" ht="12.75" customHeight="1" x14ac:dyDescent="0.2">
      <c r="A3" s="1046" t="s">
        <v>1193</v>
      </c>
      <c r="B3" s="1046"/>
      <c r="C3" s="1046"/>
      <c r="D3" s="1046"/>
      <c r="E3" s="1046"/>
      <c r="F3" s="1046"/>
      <c r="G3" s="1046"/>
      <c r="H3" s="1046"/>
      <c r="I3" s="1046"/>
      <c r="J3" s="1039"/>
    </row>
    <row r="4" spans="1:57" ht="12.75" customHeight="1" x14ac:dyDescent="0.2">
      <c r="A4" s="1047"/>
      <c r="B4" s="1047"/>
      <c r="C4" s="1047"/>
      <c r="D4" s="1047"/>
      <c r="E4" s="1047"/>
      <c r="F4" s="1047"/>
      <c r="G4" s="1047"/>
      <c r="H4" s="1047"/>
      <c r="I4" s="1047"/>
      <c r="J4" s="1040"/>
    </row>
    <row r="5" spans="1:57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  <c r="J5" s="1063"/>
    </row>
    <row r="6" spans="1:57" ht="67.5" customHeight="1" x14ac:dyDescent="0.2">
      <c r="A6" s="49" t="s">
        <v>1646</v>
      </c>
      <c r="B6" s="49"/>
      <c r="C6" s="159" t="s">
        <v>1651</v>
      </c>
      <c r="D6" s="13" t="s">
        <v>1658</v>
      </c>
      <c r="E6" s="13" t="s">
        <v>1657</v>
      </c>
      <c r="F6" s="13" t="s">
        <v>1647</v>
      </c>
      <c r="G6" s="50" t="s">
        <v>1652</v>
      </c>
      <c r="H6" s="50" t="s">
        <v>814</v>
      </c>
      <c r="I6" s="50" t="s">
        <v>1655</v>
      </c>
      <c r="J6" s="50" t="s">
        <v>1656</v>
      </c>
    </row>
    <row r="7" spans="1:57" x14ac:dyDescent="0.2">
      <c r="A7" s="553" t="s">
        <v>223</v>
      </c>
      <c r="B7" s="73"/>
      <c r="C7" s="26" t="s">
        <v>1161</v>
      </c>
      <c r="D7" s="27" t="s">
        <v>226</v>
      </c>
      <c r="E7" s="158" t="s">
        <v>66</v>
      </c>
      <c r="F7" s="158" t="s">
        <v>815</v>
      </c>
      <c r="G7" s="554">
        <f t="shared" ref="G7" si="0">VLOOKUP(C7,DATI,5,FALSE)</f>
        <v>13.39</v>
      </c>
      <c r="H7" s="554">
        <f t="shared" ref="H7:H20" si="1">VLOOKUP(BC7,DATI,5,FALSE)</f>
        <v>15.26</v>
      </c>
      <c r="I7" s="554">
        <f t="shared" ref="I7:I20" si="2">VLOOKUP(BD7,DATI,5,FALSE)</f>
        <v>14.44</v>
      </c>
      <c r="J7" s="554">
        <f t="shared" ref="J7:J20" si="3">VLOOKUP(BE7,DATI,5,FALSE)</f>
        <v>16.3</v>
      </c>
      <c r="O7" s="194">
        <v>7.9370000000000003</v>
      </c>
      <c r="P7" s="253">
        <f>O7*23%</f>
        <v>1.8255100000000002</v>
      </c>
      <c r="Q7" s="253">
        <f>O7-P7</f>
        <v>6.1114899999999999</v>
      </c>
      <c r="R7" s="253">
        <f t="shared" ref="R7:R12" si="4">Q7+2.35</f>
        <v>8.4614899999999995</v>
      </c>
      <c r="T7" s="253">
        <f>R7*100/77</f>
        <v>10.988948051948052</v>
      </c>
      <c r="V7" s="194">
        <v>7.5369999999999999</v>
      </c>
      <c r="W7" s="253">
        <f>V7*23%</f>
        <v>1.7335100000000001</v>
      </c>
      <c r="X7" s="253">
        <f>V7-W7</f>
        <v>5.80349</v>
      </c>
      <c r="Y7" s="253">
        <f>X7+2.35</f>
        <v>8.1534899999999997</v>
      </c>
      <c r="Z7" s="253">
        <f>Y7*100/77</f>
        <v>10.588948051948051</v>
      </c>
      <c r="AB7" s="194">
        <v>9.6080000000000005</v>
      </c>
      <c r="AC7" s="253">
        <f>AB7*23%</f>
        <v>2.2098400000000002</v>
      </c>
      <c r="AD7" s="253">
        <f>AB7-AC7</f>
        <v>7.3981600000000007</v>
      </c>
      <c r="AE7" s="253">
        <f t="shared" ref="AE7:AE12" si="5">AD7+2.35</f>
        <v>9.7481600000000004</v>
      </c>
      <c r="AF7" s="253">
        <f>AE7*100/77</f>
        <v>12.659948051948053</v>
      </c>
      <c r="AH7" s="196">
        <v>8.8740000000000006</v>
      </c>
      <c r="AI7" s="253">
        <f>AH7*23%</f>
        <v>2.0410200000000001</v>
      </c>
      <c r="AJ7" s="253">
        <f>AH7-AI7</f>
        <v>6.8329800000000009</v>
      </c>
      <c r="AK7" s="253">
        <f t="shared" ref="AK7:AK12" si="6">AJ7+2.35</f>
        <v>9.1829800000000006</v>
      </c>
      <c r="AL7" s="253">
        <f>AK7*100/77</f>
        <v>11.925948051948051</v>
      </c>
      <c r="AN7" s="201">
        <v>10.526</v>
      </c>
      <c r="AO7" s="253">
        <f>AN7*23%</f>
        <v>2.4209800000000001</v>
      </c>
      <c r="AP7" s="253">
        <f>AN7-AO7</f>
        <v>8.1050199999999997</v>
      </c>
      <c r="AQ7" s="253">
        <f t="shared" ref="AQ7:AQ12" si="7">AP7+2.35</f>
        <v>10.455019999999999</v>
      </c>
      <c r="AR7" s="253">
        <f>AQ7*100/77</f>
        <v>13.577948051948052</v>
      </c>
      <c r="BC7" t="s">
        <v>2267</v>
      </c>
      <c r="BD7" t="s">
        <v>2272</v>
      </c>
      <c r="BE7" t="s">
        <v>2275</v>
      </c>
    </row>
    <row r="8" spans="1:57" x14ac:dyDescent="0.2">
      <c r="A8" s="560" t="s">
        <v>223</v>
      </c>
      <c r="B8" s="561"/>
      <c r="C8" s="269" t="s">
        <v>1162</v>
      </c>
      <c r="D8" s="562" t="s">
        <v>226</v>
      </c>
      <c r="E8" s="272" t="s">
        <v>83</v>
      </c>
      <c r="F8" s="272" t="s">
        <v>815</v>
      </c>
      <c r="G8" s="563">
        <f t="shared" ref="G8:G20" si="8">VLOOKUP(C8,DATI,5,FALSE)</f>
        <v>12.49</v>
      </c>
      <c r="H8" s="563">
        <f t="shared" si="1"/>
        <v>14.37</v>
      </c>
      <c r="I8" s="563">
        <f t="shared" si="2"/>
        <v>13.54</v>
      </c>
      <c r="J8" s="563">
        <f t="shared" si="3"/>
        <v>15.44</v>
      </c>
      <c r="O8" s="197">
        <v>7.3789999999999996</v>
      </c>
      <c r="P8" s="253">
        <f t="shared" ref="P8:P20" si="9">O8*23%</f>
        <v>1.6971700000000001</v>
      </c>
      <c r="Q8" s="253">
        <f t="shared" ref="Q8:Q20" si="10">O8-P8</f>
        <v>5.6818299999999997</v>
      </c>
      <c r="R8" s="253">
        <f t="shared" si="4"/>
        <v>8.0318299999999994</v>
      </c>
      <c r="T8" s="253">
        <f t="shared" ref="T8:T20" si="11">R8*100/77</f>
        <v>10.430948051948052</v>
      </c>
      <c r="V8" s="197" t="s">
        <v>948</v>
      </c>
      <c r="W8" s="253" t="e">
        <f t="shared" ref="W8:W19" si="12">V8*23%</f>
        <v>#VALUE!</v>
      </c>
      <c r="X8" s="253" t="e">
        <f t="shared" ref="X8:X19" si="13">V8-W8</f>
        <v>#VALUE!</v>
      </c>
      <c r="Y8" s="253" t="e">
        <f t="shared" ref="Y8:Y18" si="14">X8+2.35</f>
        <v>#VALUE!</v>
      </c>
      <c r="Z8" s="253" t="e">
        <f t="shared" ref="Z8:Z19" si="15">Y8*100/77</f>
        <v>#VALUE!</v>
      </c>
      <c r="AB8" s="197">
        <v>9.0619999999999994</v>
      </c>
      <c r="AC8" s="253">
        <f t="shared" ref="AC8:AC20" si="16">AB8*23%</f>
        <v>2.08426</v>
      </c>
      <c r="AD8" s="253">
        <f t="shared" ref="AD8:AD20" si="17">AB8-AC8</f>
        <v>6.9777399999999989</v>
      </c>
      <c r="AE8" s="253">
        <f t="shared" si="5"/>
        <v>9.3277399999999986</v>
      </c>
      <c r="AF8" s="253">
        <f t="shared" ref="AF8:AF20" si="18">AE8*100/77</f>
        <v>12.11394805194805</v>
      </c>
      <c r="AH8" s="195">
        <v>8.3160000000000007</v>
      </c>
      <c r="AI8" s="253">
        <f t="shared" ref="AI8:AI20" si="19">AH8*23%</f>
        <v>1.9126800000000002</v>
      </c>
      <c r="AJ8" s="253">
        <f t="shared" ref="AJ8:AJ20" si="20">AH8-AI8</f>
        <v>6.4033200000000008</v>
      </c>
      <c r="AK8" s="253">
        <f t="shared" si="6"/>
        <v>8.7533200000000004</v>
      </c>
      <c r="AL8" s="253">
        <f t="shared" ref="AL8:AL20" si="21">AK8*100/77</f>
        <v>11.367948051948051</v>
      </c>
      <c r="AN8" s="198">
        <v>9.9789999999999992</v>
      </c>
      <c r="AO8" s="253">
        <f t="shared" ref="AO8:AO20" si="22">AN8*23%</f>
        <v>2.2951699999999997</v>
      </c>
      <c r="AP8" s="253">
        <f t="shared" ref="AP8:AP20" si="23">AN8-AO8</f>
        <v>7.6838299999999995</v>
      </c>
      <c r="AQ8" s="253">
        <f t="shared" si="7"/>
        <v>10.03383</v>
      </c>
      <c r="AR8" s="253">
        <f t="shared" ref="AR8:AR20" si="24">AQ8*100/77</f>
        <v>13.030948051948052</v>
      </c>
      <c r="BC8" t="s">
        <v>2270</v>
      </c>
      <c r="BD8" t="s">
        <v>2274</v>
      </c>
      <c r="BE8" t="s">
        <v>2277</v>
      </c>
    </row>
    <row r="9" spans="1:57" x14ac:dyDescent="0.2">
      <c r="A9" s="560" t="s">
        <v>258</v>
      </c>
      <c r="B9" s="561"/>
      <c r="C9" s="269" t="s">
        <v>1163</v>
      </c>
      <c r="D9" s="562" t="s">
        <v>107</v>
      </c>
      <c r="E9" s="272" t="s">
        <v>83</v>
      </c>
      <c r="F9" s="272" t="s">
        <v>815</v>
      </c>
      <c r="G9" s="563">
        <f t="shared" si="8"/>
        <v>10.34</v>
      </c>
      <c r="H9" s="563">
        <f t="shared" si="1"/>
        <v>12.06</v>
      </c>
      <c r="I9" s="563">
        <f t="shared" si="2"/>
        <v>11.41</v>
      </c>
      <c r="J9" s="563">
        <f t="shared" si="3"/>
        <v>13.09</v>
      </c>
      <c r="O9" s="197">
        <v>5.6849999999999996</v>
      </c>
      <c r="P9" s="253">
        <f t="shared" si="9"/>
        <v>1.30755</v>
      </c>
      <c r="Q9" s="253">
        <f t="shared" si="10"/>
        <v>4.3774499999999996</v>
      </c>
      <c r="R9" s="253">
        <f t="shared" si="4"/>
        <v>6.7274499999999993</v>
      </c>
      <c r="T9" s="253">
        <f t="shared" si="11"/>
        <v>8.7369480519480511</v>
      </c>
      <c r="V9" s="197">
        <v>5.2320000000000002</v>
      </c>
      <c r="W9" s="253">
        <f t="shared" si="12"/>
        <v>1.2033600000000002</v>
      </c>
      <c r="X9" s="253">
        <f t="shared" si="13"/>
        <v>4.0286400000000002</v>
      </c>
      <c r="Y9" s="253">
        <f t="shared" si="14"/>
        <v>6.3786400000000008</v>
      </c>
      <c r="Z9" s="253">
        <f t="shared" si="15"/>
        <v>8.2839480519480517</v>
      </c>
      <c r="AB9" s="197">
        <v>7.2270000000000003</v>
      </c>
      <c r="AC9" s="253">
        <f t="shared" si="16"/>
        <v>1.6622100000000002</v>
      </c>
      <c r="AD9" s="253">
        <f t="shared" si="17"/>
        <v>5.5647900000000003</v>
      </c>
      <c r="AE9" s="253">
        <f t="shared" si="5"/>
        <v>7.91479</v>
      </c>
      <c r="AF9" s="253">
        <f t="shared" si="18"/>
        <v>10.278948051948053</v>
      </c>
      <c r="AH9" s="195">
        <v>6.6520000000000001</v>
      </c>
      <c r="AI9" s="253">
        <f t="shared" si="19"/>
        <v>1.52996</v>
      </c>
      <c r="AJ9" s="253">
        <f t="shared" si="20"/>
        <v>5.1220400000000001</v>
      </c>
      <c r="AK9" s="253">
        <f t="shared" si="6"/>
        <v>7.4720399999999998</v>
      </c>
      <c r="AL9" s="253">
        <f t="shared" si="21"/>
        <v>9.7039480519480517</v>
      </c>
      <c r="AN9" s="198">
        <v>8.1440000000000001</v>
      </c>
      <c r="AO9" s="253">
        <f t="shared" si="22"/>
        <v>1.8731200000000001</v>
      </c>
      <c r="AP9" s="253">
        <f t="shared" si="23"/>
        <v>6.27088</v>
      </c>
      <c r="AQ9" s="253">
        <f t="shared" si="7"/>
        <v>8.6208799999999997</v>
      </c>
      <c r="AR9" s="253">
        <f t="shared" si="24"/>
        <v>11.195948051948051</v>
      </c>
      <c r="BC9" t="s">
        <v>2329</v>
      </c>
      <c r="BD9" t="s">
        <v>2333</v>
      </c>
      <c r="BE9" t="s">
        <v>2336</v>
      </c>
    </row>
    <row r="10" spans="1:57" x14ac:dyDescent="0.2">
      <c r="A10" s="560" t="s">
        <v>258</v>
      </c>
      <c r="B10" s="561"/>
      <c r="C10" s="269" t="s">
        <v>1164</v>
      </c>
      <c r="D10" s="562" t="s">
        <v>107</v>
      </c>
      <c r="E10" s="272" t="s">
        <v>92</v>
      </c>
      <c r="F10" s="272" t="s">
        <v>815</v>
      </c>
      <c r="G10" s="563">
        <f t="shared" si="8"/>
        <v>9.74</v>
      </c>
      <c r="H10" s="563">
        <f t="shared" si="1"/>
        <v>11.5</v>
      </c>
      <c r="I10" s="563">
        <f t="shared" si="2"/>
        <v>10.83</v>
      </c>
      <c r="J10" s="563">
        <f t="shared" si="3"/>
        <v>12.51</v>
      </c>
      <c r="O10" s="197">
        <v>5.2830000000000004</v>
      </c>
      <c r="P10" s="253">
        <f t="shared" si="9"/>
        <v>1.2150900000000002</v>
      </c>
      <c r="Q10" s="253">
        <f t="shared" si="10"/>
        <v>4.0679100000000004</v>
      </c>
      <c r="R10" s="253">
        <f t="shared" si="4"/>
        <v>6.4179100000000009</v>
      </c>
      <c r="T10" s="253">
        <f t="shared" si="11"/>
        <v>8.3349480519480519</v>
      </c>
      <c r="V10" s="197" t="s">
        <v>948</v>
      </c>
      <c r="W10" s="253" t="e">
        <f t="shared" si="12"/>
        <v>#VALUE!</v>
      </c>
      <c r="X10" s="253" t="e">
        <f t="shared" si="13"/>
        <v>#VALUE!</v>
      </c>
      <c r="Y10" s="253" t="e">
        <f t="shared" si="14"/>
        <v>#VALUE!</v>
      </c>
      <c r="Z10" s="253" t="e">
        <f t="shared" si="15"/>
        <v>#VALUE!</v>
      </c>
      <c r="AB10" s="197">
        <v>6.8449999999999998</v>
      </c>
      <c r="AC10" s="253">
        <f t="shared" si="16"/>
        <v>1.5743499999999999</v>
      </c>
      <c r="AD10" s="253">
        <f t="shared" si="17"/>
        <v>5.2706499999999998</v>
      </c>
      <c r="AE10" s="253">
        <f t="shared" si="5"/>
        <v>7.6206499999999995</v>
      </c>
      <c r="AF10" s="253">
        <f t="shared" si="18"/>
        <v>9.8969480519480513</v>
      </c>
      <c r="AH10" s="195">
        <v>6.25</v>
      </c>
      <c r="AI10" s="253">
        <f t="shared" si="19"/>
        <v>1.4375</v>
      </c>
      <c r="AJ10" s="253">
        <f t="shared" si="20"/>
        <v>4.8125</v>
      </c>
      <c r="AK10" s="253">
        <f t="shared" si="6"/>
        <v>7.1624999999999996</v>
      </c>
      <c r="AL10" s="253">
        <f t="shared" si="21"/>
        <v>9.3019480519480524</v>
      </c>
      <c r="AN10" s="198">
        <v>7.7629999999999999</v>
      </c>
      <c r="AO10" s="253">
        <f t="shared" si="22"/>
        <v>1.78549</v>
      </c>
      <c r="AP10" s="253">
        <f t="shared" si="23"/>
        <v>5.9775099999999997</v>
      </c>
      <c r="AQ10" s="253">
        <f t="shared" si="7"/>
        <v>8.3275100000000002</v>
      </c>
      <c r="AR10" s="253">
        <f t="shared" si="24"/>
        <v>10.814948051948052</v>
      </c>
      <c r="BC10" t="s">
        <v>2331</v>
      </c>
      <c r="BD10" t="s">
        <v>2335</v>
      </c>
      <c r="BE10" t="s">
        <v>2337</v>
      </c>
    </row>
    <row r="11" spans="1:57" x14ac:dyDescent="0.2">
      <c r="A11" s="560" t="s">
        <v>259</v>
      </c>
      <c r="B11" s="561"/>
      <c r="C11" s="269" t="s">
        <v>1165</v>
      </c>
      <c r="D11" s="562" t="s">
        <v>246</v>
      </c>
      <c r="E11" s="272" t="s">
        <v>66</v>
      </c>
      <c r="F11" s="272" t="s">
        <v>815</v>
      </c>
      <c r="G11" s="563">
        <f t="shared" si="8"/>
        <v>10.41</v>
      </c>
      <c r="H11" s="563">
        <f t="shared" si="1"/>
        <v>12.3</v>
      </c>
      <c r="I11" s="563">
        <f t="shared" si="2"/>
        <v>11.33</v>
      </c>
      <c r="J11" s="563">
        <f t="shared" si="3"/>
        <v>13.32</v>
      </c>
      <c r="O11" s="197">
        <v>5.4359999999999999</v>
      </c>
      <c r="P11" s="253">
        <f t="shared" si="9"/>
        <v>1.2502800000000001</v>
      </c>
      <c r="Q11" s="253">
        <f t="shared" si="10"/>
        <v>4.1857199999999999</v>
      </c>
      <c r="R11" s="253">
        <f t="shared" si="4"/>
        <v>6.5357199999999995</v>
      </c>
      <c r="T11" s="253">
        <f t="shared" si="11"/>
        <v>8.4879480519480524</v>
      </c>
      <c r="V11" s="197">
        <v>5.1050000000000004</v>
      </c>
      <c r="W11" s="253">
        <f t="shared" si="12"/>
        <v>1.1741500000000002</v>
      </c>
      <c r="X11" s="253">
        <f t="shared" si="13"/>
        <v>3.9308500000000004</v>
      </c>
      <c r="Y11" s="253">
        <f t="shared" si="14"/>
        <v>6.2808500000000009</v>
      </c>
      <c r="Z11" s="253">
        <f t="shared" si="15"/>
        <v>8.1569480519480528</v>
      </c>
      <c r="AB11" s="197">
        <v>7.1769999999999996</v>
      </c>
      <c r="AC11" s="253">
        <f t="shared" si="16"/>
        <v>1.6507099999999999</v>
      </c>
      <c r="AD11" s="253">
        <f t="shared" si="17"/>
        <v>5.5262899999999995</v>
      </c>
      <c r="AE11" s="253">
        <f t="shared" si="5"/>
        <v>7.8762899999999991</v>
      </c>
      <c r="AF11" s="253">
        <f t="shared" si="18"/>
        <v>10.22894805194805</v>
      </c>
      <c r="AH11" s="195">
        <v>6.3159999999999998</v>
      </c>
      <c r="AI11" s="253">
        <f t="shared" si="19"/>
        <v>1.45268</v>
      </c>
      <c r="AJ11" s="253">
        <f t="shared" si="20"/>
        <v>4.8633199999999999</v>
      </c>
      <c r="AK11" s="253">
        <f t="shared" si="6"/>
        <v>7.2133199999999995</v>
      </c>
      <c r="AL11" s="253">
        <f t="shared" si="21"/>
        <v>9.3679480519480514</v>
      </c>
      <c r="AN11" s="198">
        <v>8.1039999999999992</v>
      </c>
      <c r="AO11" s="253">
        <f t="shared" si="22"/>
        <v>1.8639199999999998</v>
      </c>
      <c r="AP11" s="253">
        <f t="shared" si="23"/>
        <v>6.240079999999999</v>
      </c>
      <c r="AQ11" s="253">
        <f t="shared" si="7"/>
        <v>8.5900799999999986</v>
      </c>
      <c r="AR11" s="253">
        <f t="shared" si="24"/>
        <v>11.15594805194805</v>
      </c>
      <c r="BC11" t="s">
        <v>2341</v>
      </c>
      <c r="BD11" t="s">
        <v>2346</v>
      </c>
      <c r="BE11" t="s">
        <v>2350</v>
      </c>
    </row>
    <row r="12" spans="1:57" x14ac:dyDescent="0.2">
      <c r="A12" s="560" t="s">
        <v>259</v>
      </c>
      <c r="B12" s="561"/>
      <c r="C12" s="269" t="s">
        <v>1166</v>
      </c>
      <c r="D12" s="562" t="s">
        <v>246</v>
      </c>
      <c r="E12" s="272" t="s">
        <v>83</v>
      </c>
      <c r="F12" s="272" t="s">
        <v>815</v>
      </c>
      <c r="G12" s="563">
        <f t="shared" si="8"/>
        <v>9.8800000000000008</v>
      </c>
      <c r="H12" s="563">
        <f t="shared" si="1"/>
        <v>11.71</v>
      </c>
      <c r="I12" s="563">
        <f t="shared" si="2"/>
        <v>10.75</v>
      </c>
      <c r="J12" s="563">
        <f t="shared" si="3"/>
        <v>12.74</v>
      </c>
      <c r="O12" s="197">
        <v>5.1630000000000003</v>
      </c>
      <c r="P12" s="253">
        <f t="shared" si="9"/>
        <v>1.1874900000000002</v>
      </c>
      <c r="Q12" s="253">
        <f t="shared" si="10"/>
        <v>3.9755099999999999</v>
      </c>
      <c r="R12" s="253">
        <f t="shared" si="4"/>
        <v>6.3255099999999995</v>
      </c>
      <c r="T12" s="253">
        <f t="shared" si="11"/>
        <v>8.2149480519480509</v>
      </c>
      <c r="V12" s="197" t="s">
        <v>948</v>
      </c>
      <c r="W12" s="253" t="e">
        <f t="shared" si="12"/>
        <v>#VALUE!</v>
      </c>
      <c r="X12" s="253" t="e">
        <f t="shared" si="13"/>
        <v>#VALUE!</v>
      </c>
      <c r="Y12" s="253" t="e">
        <f t="shared" si="14"/>
        <v>#VALUE!</v>
      </c>
      <c r="Z12" s="253" t="e">
        <f t="shared" si="15"/>
        <v>#VALUE!</v>
      </c>
      <c r="AB12" s="197">
        <v>6.8019999999999996</v>
      </c>
      <c r="AC12" s="253">
        <f t="shared" si="16"/>
        <v>1.56446</v>
      </c>
      <c r="AD12" s="253">
        <f t="shared" si="17"/>
        <v>5.2375399999999992</v>
      </c>
      <c r="AE12" s="253">
        <f t="shared" si="5"/>
        <v>7.5875399999999988</v>
      </c>
      <c r="AF12" s="253">
        <f t="shared" si="18"/>
        <v>9.8539480519480502</v>
      </c>
      <c r="AH12" s="195">
        <v>5.9370000000000003</v>
      </c>
      <c r="AI12" s="253">
        <f t="shared" si="19"/>
        <v>1.3655100000000002</v>
      </c>
      <c r="AJ12" s="253">
        <f t="shared" si="20"/>
        <v>4.5714899999999998</v>
      </c>
      <c r="AK12" s="253">
        <f t="shared" si="6"/>
        <v>6.9214900000000004</v>
      </c>
      <c r="AL12" s="253">
        <f t="shared" si="21"/>
        <v>8.9889480519480518</v>
      </c>
      <c r="AN12" s="198">
        <v>7.7290000000000001</v>
      </c>
      <c r="AO12" s="253">
        <f t="shared" si="22"/>
        <v>1.7776700000000001</v>
      </c>
      <c r="AP12" s="253">
        <f t="shared" si="23"/>
        <v>5.9513300000000005</v>
      </c>
      <c r="AQ12" s="253">
        <f t="shared" si="7"/>
        <v>8.3013300000000001</v>
      </c>
      <c r="AR12" s="253">
        <f t="shared" si="24"/>
        <v>10.780948051948052</v>
      </c>
      <c r="BC12" t="s">
        <v>2343</v>
      </c>
      <c r="BD12" t="s">
        <v>2348</v>
      </c>
      <c r="BE12" t="s">
        <v>2351</v>
      </c>
    </row>
    <row r="13" spans="1:57" x14ac:dyDescent="0.2">
      <c r="A13" s="560" t="s">
        <v>253</v>
      </c>
      <c r="B13" s="561"/>
      <c r="C13" s="269" t="s">
        <v>1167</v>
      </c>
      <c r="D13" s="562" t="s">
        <v>247</v>
      </c>
      <c r="E13" s="272" t="s">
        <v>83</v>
      </c>
      <c r="F13" s="272" t="s">
        <v>815</v>
      </c>
      <c r="G13" s="563">
        <f t="shared" si="8"/>
        <v>9.2200000000000006</v>
      </c>
      <c r="H13" s="563">
        <f t="shared" si="1"/>
        <v>11.02</v>
      </c>
      <c r="I13" s="563">
        <f t="shared" si="2"/>
        <v>10.119999999999999</v>
      </c>
      <c r="J13" s="563">
        <f t="shared" si="3"/>
        <v>11.8</v>
      </c>
      <c r="O13" s="197">
        <v>4.87</v>
      </c>
      <c r="P13" s="253">
        <f t="shared" si="9"/>
        <v>1.1201000000000001</v>
      </c>
      <c r="Q13" s="253">
        <f t="shared" si="10"/>
        <v>3.7499000000000002</v>
      </c>
      <c r="R13" s="253">
        <f>Q13+2.25</f>
        <v>5.9999000000000002</v>
      </c>
      <c r="T13" s="253">
        <f t="shared" si="11"/>
        <v>7.7920779220779224</v>
      </c>
      <c r="V13" s="197">
        <v>4.63</v>
      </c>
      <c r="W13" s="253">
        <f t="shared" si="12"/>
        <v>1.0649</v>
      </c>
      <c r="X13" s="253">
        <f t="shared" si="13"/>
        <v>3.5651000000000002</v>
      </c>
      <c r="Y13" s="253">
        <f>X13+2.25</f>
        <v>5.8151000000000002</v>
      </c>
      <c r="Z13" s="253">
        <f t="shared" si="15"/>
        <v>7.5520779220779222</v>
      </c>
      <c r="AB13" s="197">
        <v>6.4539999999999997</v>
      </c>
      <c r="AC13" s="253">
        <f t="shared" si="16"/>
        <v>1.4844200000000001</v>
      </c>
      <c r="AD13" s="253">
        <f t="shared" si="17"/>
        <v>4.9695799999999997</v>
      </c>
      <c r="AE13" s="253">
        <f>AD13+2.25</f>
        <v>7.2195799999999997</v>
      </c>
      <c r="AF13" s="253">
        <f t="shared" si="18"/>
        <v>9.376077922077922</v>
      </c>
      <c r="AH13" s="195">
        <v>5.6529999999999996</v>
      </c>
      <c r="AI13" s="253">
        <f t="shared" si="19"/>
        <v>1.30019</v>
      </c>
      <c r="AJ13" s="253">
        <f t="shared" si="20"/>
        <v>4.3528099999999998</v>
      </c>
      <c r="AK13" s="253">
        <f>AJ13+2.25</f>
        <v>6.6028099999999998</v>
      </c>
      <c r="AL13" s="253">
        <f t="shared" si="21"/>
        <v>8.5750779220779219</v>
      </c>
      <c r="AN13" s="198">
        <v>7.15</v>
      </c>
      <c r="AO13" s="253">
        <f t="shared" si="22"/>
        <v>1.6445000000000001</v>
      </c>
      <c r="AP13" s="253">
        <f t="shared" si="23"/>
        <v>5.5055000000000005</v>
      </c>
      <c r="AQ13" s="253">
        <f>AP13+2.25</f>
        <v>7.7555000000000005</v>
      </c>
      <c r="AR13" s="253">
        <f t="shared" si="24"/>
        <v>10.072077922077924</v>
      </c>
      <c r="BC13" t="s">
        <v>2283</v>
      </c>
      <c r="BD13" t="s">
        <v>2287</v>
      </c>
      <c r="BE13" t="s">
        <v>2290</v>
      </c>
    </row>
    <row r="14" spans="1:57" x14ac:dyDescent="0.2">
      <c r="A14" s="560" t="s">
        <v>253</v>
      </c>
      <c r="B14" s="561"/>
      <c r="C14" s="269" t="s">
        <v>1168</v>
      </c>
      <c r="D14" s="562" t="s">
        <v>247</v>
      </c>
      <c r="E14" s="272" t="s">
        <v>92</v>
      </c>
      <c r="F14" s="272" t="s">
        <v>815</v>
      </c>
      <c r="G14" s="563">
        <f t="shared" si="8"/>
        <v>8.66</v>
      </c>
      <c r="H14" s="563">
        <f t="shared" si="1"/>
        <v>10.35</v>
      </c>
      <c r="I14" s="563">
        <f t="shared" si="2"/>
        <v>9.7100000000000009</v>
      </c>
      <c r="J14" s="563">
        <f t="shared" si="3"/>
        <v>11.34</v>
      </c>
      <c r="O14" s="197">
        <v>4.4359999999999999</v>
      </c>
      <c r="P14" s="253">
        <f t="shared" si="9"/>
        <v>1.0202800000000001</v>
      </c>
      <c r="Q14" s="253">
        <f t="shared" si="10"/>
        <v>3.4157199999999999</v>
      </c>
      <c r="R14" s="253">
        <f>Q14+2.25</f>
        <v>5.6657200000000003</v>
      </c>
      <c r="T14" s="253">
        <f t="shared" si="11"/>
        <v>7.3580779220779222</v>
      </c>
      <c r="V14" s="197" t="s">
        <v>948</v>
      </c>
      <c r="W14" s="253" t="e">
        <f t="shared" si="12"/>
        <v>#VALUE!</v>
      </c>
      <c r="X14" s="253" t="e">
        <f t="shared" si="13"/>
        <v>#VALUE!</v>
      </c>
      <c r="Y14" s="253" t="e">
        <f t="shared" si="14"/>
        <v>#VALUE!</v>
      </c>
      <c r="Z14" s="253" t="e">
        <f t="shared" si="15"/>
        <v>#VALUE!</v>
      </c>
      <c r="AB14" s="197">
        <v>5.95</v>
      </c>
      <c r="AC14" s="253">
        <f t="shared" si="16"/>
        <v>1.3685</v>
      </c>
      <c r="AD14" s="253">
        <f t="shared" si="17"/>
        <v>4.5815000000000001</v>
      </c>
      <c r="AE14" s="253">
        <f>AD14+2.25</f>
        <v>6.8315000000000001</v>
      </c>
      <c r="AF14" s="253">
        <f t="shared" si="18"/>
        <v>8.8720779220779225</v>
      </c>
      <c r="AH14" s="195">
        <v>5.383</v>
      </c>
      <c r="AI14" s="253">
        <f t="shared" si="19"/>
        <v>1.2380900000000001</v>
      </c>
      <c r="AJ14" s="253">
        <f t="shared" si="20"/>
        <v>4.1449099999999994</v>
      </c>
      <c r="AK14" s="253">
        <f>AJ14+2.25</f>
        <v>6.3949099999999994</v>
      </c>
      <c r="AL14" s="253">
        <f t="shared" si="21"/>
        <v>8.3050779220779223</v>
      </c>
      <c r="AN14" s="198">
        <v>6.84</v>
      </c>
      <c r="AO14" s="253">
        <f t="shared" si="22"/>
        <v>1.5731999999999999</v>
      </c>
      <c r="AP14" s="253">
        <f t="shared" si="23"/>
        <v>5.2667999999999999</v>
      </c>
      <c r="AQ14" s="253">
        <f>AP14+2.25</f>
        <v>7.5167999999999999</v>
      </c>
      <c r="AR14" s="253">
        <f t="shared" si="24"/>
        <v>9.7620779220779212</v>
      </c>
      <c r="BC14" t="s">
        <v>2285</v>
      </c>
      <c r="BD14" t="s">
        <v>2289</v>
      </c>
      <c r="BE14" t="s">
        <v>2291</v>
      </c>
    </row>
    <row r="15" spans="1:57" x14ac:dyDescent="0.2">
      <c r="A15" s="560" t="s">
        <v>254</v>
      </c>
      <c r="B15" s="561"/>
      <c r="C15" s="269" t="s">
        <v>1169</v>
      </c>
      <c r="D15" s="562" t="s">
        <v>248</v>
      </c>
      <c r="E15" s="272" t="s">
        <v>83</v>
      </c>
      <c r="F15" s="272" t="s">
        <v>815</v>
      </c>
      <c r="G15" s="563">
        <f t="shared" si="8"/>
        <v>7.74</v>
      </c>
      <c r="H15" s="563">
        <f t="shared" si="1"/>
        <v>9.4600000000000009</v>
      </c>
      <c r="I15" s="563">
        <f t="shared" si="2"/>
        <v>8.7200000000000006</v>
      </c>
      <c r="J15" s="563">
        <f t="shared" si="3"/>
        <v>10.46</v>
      </c>
      <c r="O15" s="197">
        <v>3.766</v>
      </c>
      <c r="P15" s="253">
        <f t="shared" si="9"/>
        <v>0.86618000000000006</v>
      </c>
      <c r="Q15" s="253">
        <f t="shared" si="10"/>
        <v>2.8998200000000001</v>
      </c>
      <c r="R15" s="253">
        <f>Q15+2.15</f>
        <v>5.0498200000000004</v>
      </c>
      <c r="T15" s="253">
        <f t="shared" si="11"/>
        <v>6.5582077922077922</v>
      </c>
      <c r="V15" s="197">
        <v>3.5369999999999999</v>
      </c>
      <c r="W15" s="253">
        <f t="shared" si="12"/>
        <v>0.81351000000000007</v>
      </c>
      <c r="X15" s="253">
        <f t="shared" si="13"/>
        <v>2.72349</v>
      </c>
      <c r="Y15" s="253">
        <f>X15+2.15</f>
        <v>4.8734900000000003</v>
      </c>
      <c r="Z15" s="253">
        <f t="shared" si="15"/>
        <v>6.3292077922077929</v>
      </c>
      <c r="AB15" s="197">
        <v>5.32</v>
      </c>
      <c r="AC15" s="253">
        <f t="shared" si="16"/>
        <v>1.2236</v>
      </c>
      <c r="AD15" s="253">
        <f t="shared" si="17"/>
        <v>4.0964</v>
      </c>
      <c r="AE15" s="253">
        <f>AD15+2.15</f>
        <v>6.2463999999999995</v>
      </c>
      <c r="AF15" s="253">
        <f t="shared" si="18"/>
        <v>8.1122077922077924</v>
      </c>
      <c r="AH15" s="195">
        <v>4.6630000000000003</v>
      </c>
      <c r="AI15" s="253">
        <f t="shared" si="19"/>
        <v>1.0724900000000002</v>
      </c>
      <c r="AJ15" s="253">
        <f t="shared" si="20"/>
        <v>3.5905100000000001</v>
      </c>
      <c r="AK15" s="253">
        <f>AJ15+2.15</f>
        <v>5.7405100000000004</v>
      </c>
      <c r="AL15" s="253">
        <f t="shared" si="21"/>
        <v>7.4552077922077924</v>
      </c>
      <c r="AN15" s="198">
        <v>6.21</v>
      </c>
      <c r="AO15" s="253">
        <f t="shared" si="22"/>
        <v>1.4283000000000001</v>
      </c>
      <c r="AP15" s="253">
        <f t="shared" si="23"/>
        <v>4.7816999999999998</v>
      </c>
      <c r="AQ15" s="253">
        <f>AP15+2.15</f>
        <v>6.9316999999999993</v>
      </c>
      <c r="AR15" s="253">
        <f t="shared" si="24"/>
        <v>9.0022077922077912</v>
      </c>
      <c r="BC15" t="s">
        <v>2296</v>
      </c>
      <c r="BD15" t="s">
        <v>2300</v>
      </c>
      <c r="BE15" t="s">
        <v>2304</v>
      </c>
    </row>
    <row r="16" spans="1:57" x14ac:dyDescent="0.2">
      <c r="A16" s="560" t="s">
        <v>254</v>
      </c>
      <c r="B16" s="561"/>
      <c r="C16" s="269" t="s">
        <v>1170</v>
      </c>
      <c r="D16" s="562" t="s">
        <v>248</v>
      </c>
      <c r="E16" s="272" t="s">
        <v>92</v>
      </c>
      <c r="F16" s="272" t="s">
        <v>815</v>
      </c>
      <c r="G16" s="563">
        <f t="shared" si="8"/>
        <v>7.44</v>
      </c>
      <c r="H16" s="563">
        <f t="shared" si="1"/>
        <v>9.1199999999999992</v>
      </c>
      <c r="I16" s="563">
        <f t="shared" si="2"/>
        <v>9.6</v>
      </c>
      <c r="J16" s="563">
        <f t="shared" si="3"/>
        <v>10.1</v>
      </c>
      <c r="O16" s="197">
        <v>3.5760000000000001</v>
      </c>
      <c r="P16" s="253">
        <f t="shared" si="9"/>
        <v>0.8224800000000001</v>
      </c>
      <c r="Q16" s="253">
        <f t="shared" si="10"/>
        <v>2.75352</v>
      </c>
      <c r="R16" s="253">
        <f>Q16+2.15</f>
        <v>4.9035200000000003</v>
      </c>
      <c r="T16" s="253">
        <f t="shared" si="11"/>
        <v>6.3682077922077927</v>
      </c>
      <c r="V16" s="197" t="s">
        <v>948</v>
      </c>
      <c r="W16" s="253" t="e">
        <f t="shared" si="12"/>
        <v>#VALUE!</v>
      </c>
      <c r="X16" s="253" t="e">
        <f t="shared" si="13"/>
        <v>#VALUE!</v>
      </c>
      <c r="Y16" s="253" t="e">
        <f t="shared" si="14"/>
        <v>#VALUE!</v>
      </c>
      <c r="Z16" s="253" t="e">
        <f t="shared" si="15"/>
        <v>#VALUE!</v>
      </c>
      <c r="AB16" s="197">
        <v>5.07</v>
      </c>
      <c r="AC16" s="253">
        <f t="shared" si="16"/>
        <v>1.1661000000000001</v>
      </c>
      <c r="AD16" s="253">
        <f t="shared" si="17"/>
        <v>3.9039000000000001</v>
      </c>
      <c r="AE16" s="253">
        <f>AD16+2.15</f>
        <v>6.0539000000000005</v>
      </c>
      <c r="AF16" s="253">
        <f t="shared" si="18"/>
        <v>7.8622077922077933</v>
      </c>
      <c r="AH16" s="195">
        <v>4.3540000000000001</v>
      </c>
      <c r="AI16" s="253">
        <f t="shared" si="19"/>
        <v>1.00142</v>
      </c>
      <c r="AJ16" s="253">
        <f t="shared" si="20"/>
        <v>3.3525800000000001</v>
      </c>
      <c r="AK16" s="253">
        <f>AJ16+2.15</f>
        <v>5.50258</v>
      </c>
      <c r="AL16" s="253">
        <f t="shared" si="21"/>
        <v>7.1462077922077931</v>
      </c>
      <c r="AN16" s="198">
        <v>5.96</v>
      </c>
      <c r="AO16" s="253">
        <f t="shared" si="22"/>
        <v>1.3708</v>
      </c>
      <c r="AP16" s="253">
        <f t="shared" si="23"/>
        <v>4.5891999999999999</v>
      </c>
      <c r="AQ16" s="253">
        <f>AP16+2.15</f>
        <v>6.7392000000000003</v>
      </c>
      <c r="AR16" s="253">
        <f t="shared" si="24"/>
        <v>8.752207792207793</v>
      </c>
      <c r="BC16" t="s">
        <v>2298</v>
      </c>
      <c r="BD16" t="s">
        <v>2302</v>
      </c>
      <c r="BE16" t="s">
        <v>2305</v>
      </c>
    </row>
    <row r="17" spans="1:57" x14ac:dyDescent="0.2">
      <c r="A17" s="560" t="s">
        <v>255</v>
      </c>
      <c r="B17" s="561"/>
      <c r="C17" s="269" t="s">
        <v>1171</v>
      </c>
      <c r="D17" s="562" t="s">
        <v>249</v>
      </c>
      <c r="E17" s="272" t="s">
        <v>83</v>
      </c>
      <c r="F17" s="272" t="s">
        <v>815</v>
      </c>
      <c r="G17" s="563">
        <f t="shared" si="8"/>
        <v>7.19</v>
      </c>
      <c r="H17" s="563">
        <f t="shared" si="1"/>
        <v>8.89</v>
      </c>
      <c r="I17" s="563">
        <f t="shared" si="2"/>
        <v>8.1199999999999992</v>
      </c>
      <c r="J17" s="563">
        <f t="shared" si="3"/>
        <v>9.8800000000000008</v>
      </c>
      <c r="O17" s="197">
        <v>3.2389999999999999</v>
      </c>
      <c r="P17" s="253">
        <f t="shared" si="9"/>
        <v>0.74497000000000002</v>
      </c>
      <c r="Q17" s="253">
        <f t="shared" si="10"/>
        <v>2.49403</v>
      </c>
      <c r="R17" s="253">
        <f>Q17+2.15</f>
        <v>4.6440299999999999</v>
      </c>
      <c r="T17" s="253">
        <f t="shared" si="11"/>
        <v>6.031207792207792</v>
      </c>
      <c r="V17" s="197">
        <v>2.9790000000000001</v>
      </c>
      <c r="W17" s="253">
        <f t="shared" si="12"/>
        <v>0.68517000000000006</v>
      </c>
      <c r="X17" s="253">
        <f t="shared" si="13"/>
        <v>2.2938299999999998</v>
      </c>
      <c r="Y17" s="253">
        <f>X17+2.15</f>
        <v>4.4438300000000002</v>
      </c>
      <c r="Z17" s="253">
        <f t="shared" si="15"/>
        <v>5.7712077922077931</v>
      </c>
      <c r="AB17" s="197">
        <v>4.76</v>
      </c>
      <c r="AC17" s="253">
        <f t="shared" si="16"/>
        <v>1.0948</v>
      </c>
      <c r="AD17" s="253">
        <f t="shared" si="17"/>
        <v>3.6651999999999996</v>
      </c>
      <c r="AE17" s="253">
        <f>AD17+2.15</f>
        <v>5.815199999999999</v>
      </c>
      <c r="AF17" s="253">
        <f t="shared" si="18"/>
        <v>7.5522077922077901</v>
      </c>
      <c r="AH17" s="195">
        <v>4.0739999999999998</v>
      </c>
      <c r="AI17" s="253">
        <f t="shared" si="19"/>
        <v>0.93701999999999996</v>
      </c>
      <c r="AJ17" s="253">
        <f t="shared" si="20"/>
        <v>3.1369799999999999</v>
      </c>
      <c r="AK17" s="253">
        <f>AJ17+2.15</f>
        <v>5.2869799999999998</v>
      </c>
      <c r="AL17" s="253">
        <f t="shared" si="21"/>
        <v>6.866207792207792</v>
      </c>
      <c r="AN17" s="198">
        <v>5.65</v>
      </c>
      <c r="AO17" s="253">
        <f t="shared" si="22"/>
        <v>1.2995000000000001</v>
      </c>
      <c r="AP17" s="253">
        <f t="shared" si="23"/>
        <v>4.3505000000000003</v>
      </c>
      <c r="AQ17" s="253">
        <f>AP17+2.15</f>
        <v>6.5005000000000006</v>
      </c>
      <c r="AR17" s="253">
        <f t="shared" si="24"/>
        <v>8.4422077922077925</v>
      </c>
      <c r="BC17" t="s">
        <v>2308</v>
      </c>
      <c r="BD17" t="s">
        <v>2311</v>
      </c>
      <c r="BE17" t="s">
        <v>2314</v>
      </c>
    </row>
    <row r="18" spans="1:57" x14ac:dyDescent="0.2">
      <c r="A18" s="560" t="s">
        <v>255</v>
      </c>
      <c r="B18" s="561"/>
      <c r="C18" s="269" t="s">
        <v>1172</v>
      </c>
      <c r="D18" s="562" t="s">
        <v>249</v>
      </c>
      <c r="E18" s="272" t="s">
        <v>92</v>
      </c>
      <c r="F18" s="272" t="s">
        <v>815</v>
      </c>
      <c r="G18" s="563">
        <f t="shared" si="8"/>
        <v>6.87</v>
      </c>
      <c r="H18" s="563">
        <f t="shared" si="1"/>
        <v>8.6</v>
      </c>
      <c r="I18" s="563">
        <f t="shared" si="2"/>
        <v>7.81</v>
      </c>
      <c r="J18" s="563">
        <f t="shared" si="3"/>
        <v>9.6</v>
      </c>
      <c r="O18" s="197">
        <v>3.0110000000000001</v>
      </c>
      <c r="P18" s="253">
        <f t="shared" si="9"/>
        <v>0.69253000000000009</v>
      </c>
      <c r="Q18" s="253">
        <f t="shared" si="10"/>
        <v>2.31847</v>
      </c>
      <c r="R18" s="253">
        <f>Q18+2.15</f>
        <v>4.4684699999999999</v>
      </c>
      <c r="T18" s="253">
        <f t="shared" si="11"/>
        <v>5.8032077922077923</v>
      </c>
      <c r="V18" s="197" t="s">
        <v>948</v>
      </c>
      <c r="W18" s="253" t="e">
        <f t="shared" si="12"/>
        <v>#VALUE!</v>
      </c>
      <c r="X18" s="253" t="e">
        <f t="shared" si="13"/>
        <v>#VALUE!</v>
      </c>
      <c r="Y18" s="253" t="e">
        <f t="shared" si="14"/>
        <v>#VALUE!</v>
      </c>
      <c r="Z18" s="253" t="e">
        <f t="shared" si="15"/>
        <v>#VALUE!</v>
      </c>
      <c r="AB18" s="197">
        <v>4.55</v>
      </c>
      <c r="AC18" s="253">
        <f t="shared" si="16"/>
        <v>1.0465</v>
      </c>
      <c r="AD18" s="253">
        <f t="shared" si="17"/>
        <v>3.5034999999999998</v>
      </c>
      <c r="AE18" s="253">
        <f>AD18+2.15</f>
        <v>5.6534999999999993</v>
      </c>
      <c r="AF18" s="253">
        <f t="shared" si="18"/>
        <v>7.3422077922077911</v>
      </c>
      <c r="AH18" s="195">
        <v>3.8530000000000002</v>
      </c>
      <c r="AI18" s="253">
        <f t="shared" si="19"/>
        <v>0.88619000000000003</v>
      </c>
      <c r="AJ18" s="253">
        <f t="shared" si="20"/>
        <v>2.9668100000000002</v>
      </c>
      <c r="AK18" s="253">
        <f>AJ18+2.15</f>
        <v>5.1168100000000001</v>
      </c>
      <c r="AL18" s="253">
        <f t="shared" si="21"/>
        <v>6.6452077922077919</v>
      </c>
      <c r="AN18" s="198">
        <v>5.44</v>
      </c>
      <c r="AO18" s="253">
        <f t="shared" si="22"/>
        <v>1.2512000000000001</v>
      </c>
      <c r="AP18" s="253">
        <f t="shared" si="23"/>
        <v>4.1888000000000005</v>
      </c>
      <c r="AQ18" s="253">
        <f>AP18+2.15</f>
        <v>6.3388000000000009</v>
      </c>
      <c r="AR18" s="253">
        <f t="shared" si="24"/>
        <v>8.2322077922077934</v>
      </c>
      <c r="BC18" t="s">
        <v>2310</v>
      </c>
      <c r="BD18" t="s">
        <v>2313</v>
      </c>
      <c r="BE18" t="s">
        <v>2315</v>
      </c>
    </row>
    <row r="19" spans="1:57" x14ac:dyDescent="0.2">
      <c r="A19" s="560" t="s">
        <v>256</v>
      </c>
      <c r="B19" s="561"/>
      <c r="C19" s="269" t="s">
        <v>1173</v>
      </c>
      <c r="D19" s="562" t="s">
        <v>250</v>
      </c>
      <c r="E19" s="272" t="s">
        <v>83</v>
      </c>
      <c r="F19" s="272" t="s">
        <v>815</v>
      </c>
      <c r="G19" s="563">
        <f t="shared" si="8"/>
        <v>6.5</v>
      </c>
      <c r="H19" s="563">
        <f t="shared" si="1"/>
        <v>8.25</v>
      </c>
      <c r="I19" s="563">
        <f t="shared" si="2"/>
        <v>7.45</v>
      </c>
      <c r="J19" s="563">
        <f t="shared" si="3"/>
        <v>9.24</v>
      </c>
      <c r="O19" s="197">
        <v>2.75</v>
      </c>
      <c r="P19" s="253">
        <f t="shared" si="9"/>
        <v>0.63250000000000006</v>
      </c>
      <c r="Q19" s="253">
        <f t="shared" si="10"/>
        <v>2.1174999999999997</v>
      </c>
      <c r="R19" s="253">
        <f>Q19+2.1</f>
        <v>4.2174999999999994</v>
      </c>
      <c r="T19" s="253">
        <f t="shared" si="11"/>
        <v>5.4772727272727266</v>
      </c>
      <c r="V19" s="197">
        <v>2.5259999999999998</v>
      </c>
      <c r="W19" s="253">
        <f t="shared" si="12"/>
        <v>0.58097999999999994</v>
      </c>
      <c r="X19" s="253">
        <f t="shared" si="13"/>
        <v>1.94502</v>
      </c>
      <c r="Y19" s="253">
        <f>X19+2.1</f>
        <v>4.0450200000000001</v>
      </c>
      <c r="Z19" s="253">
        <f t="shared" si="15"/>
        <v>5.2532727272727273</v>
      </c>
      <c r="AB19" s="197">
        <v>4.3099999999999996</v>
      </c>
      <c r="AC19" s="253">
        <f t="shared" si="16"/>
        <v>0.99129999999999996</v>
      </c>
      <c r="AD19" s="253">
        <f t="shared" si="17"/>
        <v>3.3186999999999998</v>
      </c>
      <c r="AE19" s="253">
        <f>AD19+2.1</f>
        <v>5.4186999999999994</v>
      </c>
      <c r="AF19" s="253">
        <f t="shared" si="18"/>
        <v>7.0372727272727262</v>
      </c>
      <c r="AH19" s="195">
        <v>3.6</v>
      </c>
      <c r="AI19" s="253">
        <f t="shared" si="19"/>
        <v>0.82800000000000007</v>
      </c>
      <c r="AJ19" s="253">
        <f t="shared" si="20"/>
        <v>2.7720000000000002</v>
      </c>
      <c r="AK19" s="253">
        <f>AJ19+2.1</f>
        <v>4.8719999999999999</v>
      </c>
      <c r="AL19" s="253">
        <f t="shared" si="21"/>
        <v>6.3272727272727272</v>
      </c>
      <c r="AN19" s="198">
        <v>5.2</v>
      </c>
      <c r="AO19" s="253">
        <f t="shared" si="22"/>
        <v>1.1960000000000002</v>
      </c>
      <c r="AP19" s="253">
        <f t="shared" si="23"/>
        <v>4.0039999999999996</v>
      </c>
      <c r="AQ19" s="253">
        <f>AP19+2.1</f>
        <v>6.1039999999999992</v>
      </c>
      <c r="AR19" s="253">
        <f t="shared" si="24"/>
        <v>7.9272727272727259</v>
      </c>
      <c r="BC19" t="s">
        <v>2318</v>
      </c>
      <c r="BD19" t="s">
        <v>2321</v>
      </c>
      <c r="BE19" t="s">
        <v>2324</v>
      </c>
    </row>
    <row r="20" spans="1:57" x14ac:dyDescent="0.2">
      <c r="A20" s="557" t="s">
        <v>256</v>
      </c>
      <c r="B20" s="558"/>
      <c r="C20" s="64" t="s">
        <v>1174</v>
      </c>
      <c r="D20" s="69" t="s">
        <v>250</v>
      </c>
      <c r="E20" s="107" t="s">
        <v>92</v>
      </c>
      <c r="F20" s="107" t="s">
        <v>815</v>
      </c>
      <c r="G20" s="559">
        <f t="shared" si="8"/>
        <v>6.24</v>
      </c>
      <c r="H20" s="559">
        <f t="shared" si="1"/>
        <v>8.08</v>
      </c>
      <c r="I20" s="559">
        <f t="shared" si="2"/>
        <v>7.2</v>
      </c>
      <c r="J20" s="559">
        <f t="shared" si="3"/>
        <v>9</v>
      </c>
      <c r="O20" s="197">
        <v>2.5539999999999998</v>
      </c>
      <c r="P20" s="253">
        <f t="shared" si="9"/>
        <v>0.58741999999999994</v>
      </c>
      <c r="Q20" s="253">
        <f t="shared" si="10"/>
        <v>1.96658</v>
      </c>
      <c r="R20" s="253">
        <f>Q20+2.1</f>
        <v>4.0665800000000001</v>
      </c>
      <c r="T20" s="253">
        <f t="shared" si="11"/>
        <v>5.2812727272727278</v>
      </c>
      <c r="AB20" s="197">
        <v>4.13</v>
      </c>
      <c r="AC20" s="253">
        <f t="shared" si="16"/>
        <v>0.94989999999999997</v>
      </c>
      <c r="AD20" s="253">
        <f t="shared" si="17"/>
        <v>3.1800999999999999</v>
      </c>
      <c r="AE20" s="253">
        <f>AD20+2.1</f>
        <v>5.2801</v>
      </c>
      <c r="AF20" s="253">
        <f t="shared" si="18"/>
        <v>6.8572727272727274</v>
      </c>
      <c r="AH20" s="195">
        <v>3.411</v>
      </c>
      <c r="AI20" s="253">
        <f t="shared" si="19"/>
        <v>0.78453000000000006</v>
      </c>
      <c r="AJ20" s="253">
        <f t="shared" si="20"/>
        <v>2.6264699999999999</v>
      </c>
      <c r="AK20" s="253">
        <f>AJ20+2.1</f>
        <v>4.7264699999999999</v>
      </c>
      <c r="AL20" s="253">
        <f t="shared" si="21"/>
        <v>6.1382727272727271</v>
      </c>
      <c r="AN20" s="198">
        <v>5.0199999999999996</v>
      </c>
      <c r="AO20" s="253">
        <f t="shared" si="22"/>
        <v>1.1545999999999998</v>
      </c>
      <c r="AP20" s="253">
        <f t="shared" si="23"/>
        <v>3.8653999999999997</v>
      </c>
      <c r="AQ20" s="253">
        <f>AP20+2.1</f>
        <v>5.9653999999999998</v>
      </c>
      <c r="AR20" s="253">
        <f t="shared" si="24"/>
        <v>7.7472727272727271</v>
      </c>
      <c r="BC20" t="s">
        <v>2320</v>
      </c>
      <c r="BD20" t="s">
        <v>2323</v>
      </c>
      <c r="BE20" t="s">
        <v>2327</v>
      </c>
    </row>
    <row r="21" spans="1:57" ht="13.5" customHeight="1" thickBot="1" x14ac:dyDescent="0.25">
      <c r="A21" s="567"/>
      <c r="B21" s="568"/>
      <c r="C21" s="440"/>
      <c r="D21" s="412"/>
      <c r="E21" s="413"/>
      <c r="F21" s="413"/>
      <c r="G21" s="569"/>
      <c r="H21" s="569"/>
      <c r="I21" s="337"/>
      <c r="J21" s="323"/>
      <c r="O21" s="232"/>
      <c r="P21" s="253"/>
      <c r="Q21" s="253"/>
      <c r="R21" s="253"/>
      <c r="T21" s="253"/>
      <c r="AB21" s="232"/>
      <c r="AC21" s="253"/>
      <c r="AD21" s="253"/>
      <c r="AE21" s="253"/>
      <c r="AF21" s="253"/>
      <c r="AH21" s="214"/>
      <c r="AI21" s="253"/>
      <c r="AJ21" s="253"/>
      <c r="AK21" s="253"/>
      <c r="AL21" s="253"/>
      <c r="AN21" s="217"/>
      <c r="AO21" s="253"/>
      <c r="AP21" s="253"/>
      <c r="AQ21" s="253"/>
      <c r="AR21" s="253"/>
    </row>
    <row r="22" spans="1:57" ht="18" customHeight="1" x14ac:dyDescent="0.2">
      <c r="A22" s="1044" t="s">
        <v>1195</v>
      </c>
      <c r="B22" s="1044"/>
      <c r="C22" s="1044"/>
      <c r="D22" s="1044"/>
      <c r="E22" s="1044"/>
      <c r="F22" s="1044"/>
      <c r="G22" s="1044"/>
      <c r="H22" s="1044"/>
      <c r="I22" s="1044"/>
      <c r="J22" s="1038" t="s">
        <v>1654</v>
      </c>
    </row>
    <row r="23" spans="1:57" ht="18" customHeight="1" x14ac:dyDescent="0.2">
      <c r="A23" s="1045"/>
      <c r="B23" s="1045"/>
      <c r="C23" s="1045"/>
      <c r="D23" s="1045"/>
      <c r="E23" s="1045"/>
      <c r="F23" s="1045"/>
      <c r="G23" s="1045"/>
      <c r="H23" s="1045"/>
      <c r="I23" s="1045"/>
      <c r="J23" s="1039"/>
    </row>
    <row r="24" spans="1:57" ht="12.75" customHeight="1" x14ac:dyDescent="0.2">
      <c r="A24" s="1046" t="s">
        <v>1198</v>
      </c>
      <c r="B24" s="1046"/>
      <c r="C24" s="1046"/>
      <c r="D24" s="1046"/>
      <c r="E24" s="1046"/>
      <c r="F24" s="1046"/>
      <c r="G24" s="1046"/>
      <c r="H24" s="1046"/>
      <c r="I24" s="1046"/>
      <c r="J24" s="1039"/>
    </row>
    <row r="25" spans="1:57" ht="12.75" customHeight="1" x14ac:dyDescent="0.2">
      <c r="A25" s="1047"/>
      <c r="B25" s="1047"/>
      <c r="C25" s="1047"/>
      <c r="D25" s="1047"/>
      <c r="E25" s="1047"/>
      <c r="F25" s="1047"/>
      <c r="G25" s="1047"/>
      <c r="H25" s="1047"/>
      <c r="I25" s="1047"/>
      <c r="J25" s="1040"/>
    </row>
    <row r="26" spans="1:57" ht="5.0999999999999996" customHeight="1" x14ac:dyDescent="0.2">
      <c r="A26" s="1063"/>
      <c r="B26" s="1063"/>
      <c r="C26" s="1063"/>
      <c r="D26" s="1063"/>
      <c r="E26" s="1063"/>
      <c r="F26" s="1063"/>
      <c r="G26" s="1063"/>
      <c r="H26" s="1063"/>
      <c r="I26" s="1063"/>
      <c r="J26" s="1063"/>
    </row>
    <row r="27" spans="1:57" ht="39.950000000000003" customHeight="1" x14ac:dyDescent="0.2">
      <c r="A27" s="296" t="s">
        <v>58</v>
      </c>
      <c r="B27" s="296"/>
      <c r="C27" s="297" t="s">
        <v>60</v>
      </c>
      <c r="D27" s="298" t="s">
        <v>5</v>
      </c>
      <c r="E27" s="298" t="s">
        <v>59</v>
      </c>
      <c r="F27" s="298" t="s">
        <v>770</v>
      </c>
      <c r="G27" s="570" t="s">
        <v>1074</v>
      </c>
      <c r="H27" s="571"/>
      <c r="I27" s="1093" t="s">
        <v>816</v>
      </c>
      <c r="J27" s="1093"/>
    </row>
    <row r="28" spans="1:57" x14ac:dyDescent="0.2">
      <c r="A28" s="572" t="s">
        <v>223</v>
      </c>
      <c r="B28" s="546"/>
      <c r="C28" s="363" t="s">
        <v>1175</v>
      </c>
      <c r="D28" s="364" t="s">
        <v>226</v>
      </c>
      <c r="E28" s="365" t="s">
        <v>66</v>
      </c>
      <c r="F28" s="365" t="s">
        <v>815</v>
      </c>
      <c r="G28" s="573">
        <f t="shared" ref="G28:G33" si="25">VLOOKUP(C28,DATI,5,FALSE)</f>
        <v>29.93</v>
      </c>
      <c r="H28" s="574"/>
      <c r="I28" s="1094">
        <f t="shared" ref="I28:I33" si="26">VLOOKUP(BC28,DATI,5,FALSE)</f>
        <v>31.91</v>
      </c>
      <c r="J28" s="1094"/>
      <c r="O28" s="1090">
        <v>23.45</v>
      </c>
      <c r="P28" s="1090"/>
      <c r="Q28" s="1090"/>
      <c r="T28" s="253">
        <f t="shared" ref="T28:T33" si="27">O28*23%</f>
        <v>5.3935000000000004</v>
      </c>
      <c r="V28" s="253">
        <f t="shared" ref="V28:V33" si="28">O28-T28</f>
        <v>18.0565</v>
      </c>
      <c r="X28" s="253">
        <f>V28+2.35</f>
        <v>20.406500000000001</v>
      </c>
      <c r="Y28" s="253">
        <f t="shared" ref="Y28:Y33" si="29">X28*100/77</f>
        <v>26.501948051948052</v>
      </c>
      <c r="AB28" s="1091">
        <v>25.23</v>
      </c>
      <c r="AC28" s="1091"/>
      <c r="AE28" s="253">
        <f t="shared" ref="AE28:AE33" si="30">AB28*23%</f>
        <v>5.8029000000000002</v>
      </c>
      <c r="AF28" s="253">
        <f t="shared" ref="AF28:AF33" si="31">AB28-AE28</f>
        <v>19.427099999999999</v>
      </c>
      <c r="AH28" s="253">
        <f>AF28+2.35</f>
        <v>21.777100000000001</v>
      </c>
      <c r="AJ28" s="253">
        <f t="shared" ref="AJ28:AJ33" si="32">AH28*100/77</f>
        <v>28.281948051948053</v>
      </c>
      <c r="BC28" t="s">
        <v>2355</v>
      </c>
    </row>
    <row r="29" spans="1:57" x14ac:dyDescent="0.2">
      <c r="A29" s="575" t="s">
        <v>258</v>
      </c>
      <c r="B29" s="576"/>
      <c r="C29" s="577" t="s">
        <v>1176</v>
      </c>
      <c r="D29" s="578" t="s">
        <v>107</v>
      </c>
      <c r="E29" s="579" t="s">
        <v>83</v>
      </c>
      <c r="F29" s="579" t="s">
        <v>815</v>
      </c>
      <c r="G29" s="580">
        <f t="shared" si="25"/>
        <v>23.69</v>
      </c>
      <c r="H29" s="581"/>
      <c r="I29" s="1095">
        <f t="shared" si="26"/>
        <v>25.77</v>
      </c>
      <c r="J29" s="1095"/>
      <c r="O29" s="1077">
        <v>18.137</v>
      </c>
      <c r="P29" s="1077"/>
      <c r="Q29" s="1077"/>
      <c r="T29" s="253">
        <f t="shared" si="27"/>
        <v>4.1715100000000005</v>
      </c>
      <c r="V29" s="253">
        <f t="shared" si="28"/>
        <v>13.965489999999999</v>
      </c>
      <c r="X29" s="253">
        <f>V29+2.35</f>
        <v>16.31549</v>
      </c>
      <c r="Y29" s="253">
        <f t="shared" si="29"/>
        <v>21.188948051948053</v>
      </c>
      <c r="AB29" s="1092">
        <v>20.010999999999999</v>
      </c>
      <c r="AC29" s="1092"/>
      <c r="AE29" s="253">
        <f t="shared" si="30"/>
        <v>4.6025299999999998</v>
      </c>
      <c r="AF29" s="253">
        <f t="shared" si="31"/>
        <v>15.408469999999999</v>
      </c>
      <c r="AH29" s="253">
        <f>AF29+2.35</f>
        <v>17.758469999999999</v>
      </c>
      <c r="AJ29" s="253">
        <f t="shared" si="32"/>
        <v>23.062948051948052</v>
      </c>
      <c r="BC29" t="s">
        <v>2364</v>
      </c>
    </row>
    <row r="30" spans="1:57" x14ac:dyDescent="0.2">
      <c r="A30" s="575" t="s">
        <v>253</v>
      </c>
      <c r="B30" s="576"/>
      <c r="C30" s="577" t="s">
        <v>1177</v>
      </c>
      <c r="D30" s="578" t="s">
        <v>247</v>
      </c>
      <c r="E30" s="579" t="s">
        <v>83</v>
      </c>
      <c r="F30" s="579" t="s">
        <v>815</v>
      </c>
      <c r="G30" s="580">
        <f t="shared" si="25"/>
        <v>22.4</v>
      </c>
      <c r="H30" s="581"/>
      <c r="I30" s="1095">
        <f t="shared" si="26"/>
        <v>24.46</v>
      </c>
      <c r="J30" s="1095"/>
      <c r="O30" s="1077">
        <v>17.292000000000002</v>
      </c>
      <c r="P30" s="1077"/>
      <c r="Q30" s="1077"/>
      <c r="T30" s="253">
        <f t="shared" si="27"/>
        <v>3.9771600000000005</v>
      </c>
      <c r="V30" s="253">
        <f t="shared" si="28"/>
        <v>13.31484</v>
      </c>
      <c r="X30" s="253">
        <f>V30+2.25</f>
        <v>15.56484</v>
      </c>
      <c r="Y30" s="253">
        <f t="shared" si="29"/>
        <v>20.214077922077919</v>
      </c>
      <c r="AB30" s="1092">
        <v>19.146000000000001</v>
      </c>
      <c r="AC30" s="1092"/>
      <c r="AE30" s="253">
        <f t="shared" si="30"/>
        <v>4.4035800000000007</v>
      </c>
      <c r="AF30" s="253">
        <f t="shared" si="31"/>
        <v>14.742419999999999</v>
      </c>
      <c r="AH30" s="253">
        <f>AF30+2.25</f>
        <v>16.992419999999999</v>
      </c>
      <c r="AJ30" s="253">
        <f t="shared" si="32"/>
        <v>22.068077922077922</v>
      </c>
      <c r="BC30" t="s">
        <v>2194</v>
      </c>
    </row>
    <row r="31" spans="1:57" x14ac:dyDescent="0.2">
      <c r="A31" s="575" t="s">
        <v>254</v>
      </c>
      <c r="B31" s="576"/>
      <c r="C31" s="577" t="s">
        <v>1178</v>
      </c>
      <c r="D31" s="578" t="s">
        <v>248</v>
      </c>
      <c r="E31" s="579" t="s">
        <v>83</v>
      </c>
      <c r="F31" s="579" t="s">
        <v>815</v>
      </c>
      <c r="G31" s="580">
        <f t="shared" si="25"/>
        <v>18.68</v>
      </c>
      <c r="H31" s="581"/>
      <c r="I31" s="1095">
        <f t="shared" si="26"/>
        <v>20.65</v>
      </c>
      <c r="J31" s="1095"/>
      <c r="O31" s="1077">
        <v>14.14</v>
      </c>
      <c r="P31" s="1077"/>
      <c r="Q31" s="1077"/>
      <c r="T31" s="253">
        <f t="shared" si="27"/>
        <v>3.2522000000000002</v>
      </c>
      <c r="V31" s="253">
        <f t="shared" si="28"/>
        <v>10.8878</v>
      </c>
      <c r="X31" s="253">
        <f>V31+2.15</f>
        <v>13.037800000000001</v>
      </c>
      <c r="Y31" s="253">
        <f t="shared" si="29"/>
        <v>16.932207792207791</v>
      </c>
      <c r="AB31" s="1092">
        <v>15.92</v>
      </c>
      <c r="AC31" s="1092"/>
      <c r="AE31" s="253">
        <f t="shared" si="30"/>
        <v>3.6616</v>
      </c>
      <c r="AF31" s="253">
        <f t="shared" si="31"/>
        <v>12.2584</v>
      </c>
      <c r="AH31" s="253">
        <f>AF31+2.15</f>
        <v>14.4084</v>
      </c>
      <c r="AJ31" s="253">
        <f t="shared" si="32"/>
        <v>18.712207792207796</v>
      </c>
      <c r="BC31" t="s">
        <v>2359</v>
      </c>
    </row>
    <row r="32" spans="1:57" x14ac:dyDescent="0.2">
      <c r="A32" s="575" t="s">
        <v>255</v>
      </c>
      <c r="B32" s="576"/>
      <c r="C32" s="577" t="s">
        <v>1179</v>
      </c>
      <c r="D32" s="578" t="s">
        <v>249</v>
      </c>
      <c r="E32" s="579" t="s">
        <v>83</v>
      </c>
      <c r="F32" s="579" t="s">
        <v>815</v>
      </c>
      <c r="G32" s="580">
        <f t="shared" si="25"/>
        <v>15.51</v>
      </c>
      <c r="H32" s="581"/>
      <c r="I32" s="1095">
        <f t="shared" si="26"/>
        <v>17.489999999999998</v>
      </c>
      <c r="J32" s="1095"/>
      <c r="O32" s="1077">
        <v>11.33</v>
      </c>
      <c r="P32" s="1077"/>
      <c r="Q32" s="1077"/>
      <c r="T32" s="253">
        <f t="shared" si="27"/>
        <v>2.6059000000000001</v>
      </c>
      <c r="V32" s="253">
        <f t="shared" si="28"/>
        <v>8.7241</v>
      </c>
      <c r="X32" s="253">
        <f>V32+2.15</f>
        <v>10.8741</v>
      </c>
      <c r="Y32" s="253">
        <f t="shared" si="29"/>
        <v>14.122207792207794</v>
      </c>
      <c r="AB32" s="1092">
        <v>13.11</v>
      </c>
      <c r="AC32" s="1092"/>
      <c r="AE32" s="253">
        <f t="shared" si="30"/>
        <v>3.0152999999999999</v>
      </c>
      <c r="AF32" s="253">
        <f t="shared" si="31"/>
        <v>10.0947</v>
      </c>
      <c r="AH32" s="253">
        <f>AF32+2.15</f>
        <v>12.2447</v>
      </c>
      <c r="AJ32" s="253">
        <f t="shared" si="32"/>
        <v>15.902207792207793</v>
      </c>
      <c r="BC32" t="s">
        <v>2361</v>
      </c>
    </row>
    <row r="33" spans="1:55" x14ac:dyDescent="0.2">
      <c r="A33" s="582" t="s">
        <v>256</v>
      </c>
      <c r="B33" s="547"/>
      <c r="C33" s="583" t="s">
        <v>1180</v>
      </c>
      <c r="D33" s="584" t="s">
        <v>250</v>
      </c>
      <c r="E33" s="585" t="s">
        <v>83</v>
      </c>
      <c r="F33" s="585" t="s">
        <v>815</v>
      </c>
      <c r="G33" s="586">
        <f t="shared" si="25"/>
        <v>14.04</v>
      </c>
      <c r="H33" s="587"/>
      <c r="I33" s="1096">
        <f t="shared" si="26"/>
        <v>15.56</v>
      </c>
      <c r="J33" s="1096"/>
      <c r="O33" s="1076">
        <v>10.093999999999999</v>
      </c>
      <c r="P33" s="1076"/>
      <c r="Q33" s="1076"/>
      <c r="T33" s="253">
        <f t="shared" si="27"/>
        <v>2.3216199999999998</v>
      </c>
      <c r="V33" s="253">
        <f t="shared" si="28"/>
        <v>7.7723800000000001</v>
      </c>
      <c r="X33" s="253">
        <f>V33+2.1</f>
        <v>9.8723799999999997</v>
      </c>
      <c r="Y33" s="253">
        <f t="shared" si="29"/>
        <v>12.821272727272726</v>
      </c>
      <c r="AB33" s="1089">
        <v>11.47</v>
      </c>
      <c r="AC33" s="1089"/>
      <c r="AE33" s="253">
        <f t="shared" si="30"/>
        <v>2.6381000000000001</v>
      </c>
      <c r="AF33" s="253">
        <f t="shared" si="31"/>
        <v>8.831900000000001</v>
      </c>
      <c r="AH33" s="253">
        <f>AF33+2.1</f>
        <v>10.931900000000001</v>
      </c>
      <c r="AJ33" s="253">
        <f t="shared" si="32"/>
        <v>14.197272727272727</v>
      </c>
      <c r="BC33" t="s">
        <v>2200</v>
      </c>
    </row>
    <row r="34" spans="1:55" ht="7.5" customHeight="1" x14ac:dyDescent="0.2">
      <c r="A34" s="212"/>
      <c r="B34" s="213"/>
      <c r="C34" s="28"/>
      <c r="D34" s="31"/>
      <c r="E34" s="108"/>
      <c r="F34" s="108"/>
      <c r="G34" s="232"/>
      <c r="H34" s="232"/>
      <c r="I34" s="214"/>
      <c r="J34" s="214"/>
      <c r="O34" s="232"/>
      <c r="P34" s="232"/>
      <c r="Q34" s="232"/>
      <c r="T34" s="253"/>
      <c r="V34" s="253"/>
      <c r="X34" s="253"/>
      <c r="Y34" s="253"/>
      <c r="AB34" s="214"/>
      <c r="AC34" s="214"/>
      <c r="AE34" s="253"/>
      <c r="AF34" s="253"/>
      <c r="AH34" s="253"/>
      <c r="AJ34" s="253"/>
    </row>
    <row r="35" spans="1:55" s="279" customFormat="1" ht="15" customHeight="1" x14ac:dyDescent="0.2">
      <c r="A35" s="1088" t="s">
        <v>1197</v>
      </c>
      <c r="B35" s="1088"/>
      <c r="C35" s="1088"/>
      <c r="D35" s="1088"/>
      <c r="E35" s="1088"/>
      <c r="F35" s="1088"/>
      <c r="G35" s="1088"/>
      <c r="H35" s="1088"/>
      <c r="I35" s="1088"/>
      <c r="J35" s="1088"/>
      <c r="O35" s="277"/>
      <c r="P35" s="277"/>
      <c r="Q35" s="277"/>
      <c r="T35" s="280"/>
      <c r="V35" s="280"/>
      <c r="X35" s="280"/>
      <c r="Y35" s="280"/>
      <c r="AB35" s="278"/>
      <c r="AC35" s="278"/>
      <c r="AE35" s="280"/>
      <c r="AF35" s="280"/>
      <c r="AH35" s="280"/>
      <c r="AJ35" s="280"/>
    </row>
    <row r="36" spans="1:55" s="279" customFormat="1" ht="15" customHeight="1" x14ac:dyDescent="0.2">
      <c r="A36" s="1088" t="s">
        <v>1196</v>
      </c>
      <c r="B36" s="1088"/>
      <c r="C36" s="1088"/>
      <c r="D36" s="1088"/>
      <c r="E36" s="1088"/>
      <c r="F36" s="1088"/>
      <c r="G36" s="1088"/>
      <c r="H36" s="1088"/>
      <c r="I36" s="1088"/>
      <c r="J36" s="1088"/>
      <c r="O36" s="277"/>
      <c r="P36" s="277"/>
      <c r="Q36" s="277"/>
      <c r="T36" s="280"/>
      <c r="V36" s="280"/>
      <c r="X36" s="280"/>
      <c r="Y36" s="280"/>
      <c r="AB36" s="278"/>
      <c r="AC36" s="278"/>
      <c r="AE36" s="280"/>
      <c r="AF36" s="280"/>
      <c r="AH36" s="280"/>
      <c r="AJ36" s="280"/>
    </row>
    <row r="37" spans="1:55" s="279" customFormat="1" ht="4.5" customHeight="1" x14ac:dyDescent="0.2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O37" s="277"/>
      <c r="P37" s="277"/>
      <c r="Q37" s="277"/>
      <c r="T37" s="280"/>
      <c r="V37" s="280"/>
      <c r="X37" s="280"/>
      <c r="Y37" s="280"/>
      <c r="AB37" s="278"/>
      <c r="AC37" s="278"/>
      <c r="AE37" s="280"/>
      <c r="AF37" s="280"/>
      <c r="AH37" s="280"/>
      <c r="AJ37" s="280"/>
    </row>
    <row r="38" spans="1:55" s="279" customFormat="1" ht="12" customHeight="1" thickBot="1" x14ac:dyDescent="0.25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O38" s="277"/>
      <c r="P38" s="277"/>
      <c r="Q38" s="277"/>
      <c r="T38" s="280"/>
      <c r="V38" s="280"/>
      <c r="X38" s="280"/>
      <c r="Y38" s="280"/>
      <c r="AB38" s="278"/>
      <c r="AC38" s="278"/>
      <c r="AE38" s="280"/>
      <c r="AF38" s="280"/>
      <c r="AH38" s="280"/>
      <c r="AJ38" s="280"/>
    </row>
    <row r="39" spans="1:55" x14ac:dyDescent="0.2">
      <c r="A39" s="1084" t="s">
        <v>1182</v>
      </c>
      <c r="B39" s="1084"/>
      <c r="C39" s="1084"/>
      <c r="D39" s="1084"/>
      <c r="E39" s="1084"/>
      <c r="F39" s="1084"/>
      <c r="G39" s="1084"/>
      <c r="H39" s="369"/>
      <c r="I39" s="369"/>
      <c r="J39" s="369"/>
    </row>
    <row r="40" spans="1:55" x14ac:dyDescent="0.2">
      <c r="A40" s="1045"/>
      <c r="B40" s="1045"/>
      <c r="C40" s="1045"/>
      <c r="D40" s="1045"/>
      <c r="E40" s="1045"/>
      <c r="F40" s="1045"/>
      <c r="G40" s="1045"/>
      <c r="H40" s="48"/>
      <c r="I40" s="48"/>
      <c r="J40" s="48"/>
    </row>
    <row r="41" spans="1:55" x14ac:dyDescent="0.2">
      <c r="A41" s="1046" t="s">
        <v>1188</v>
      </c>
      <c r="B41" s="1085"/>
      <c r="C41" s="1085"/>
      <c r="D41" s="1085"/>
      <c r="E41" s="1085"/>
      <c r="F41" s="1085"/>
      <c r="G41" s="1085"/>
      <c r="H41" s="10"/>
      <c r="I41" s="48"/>
      <c r="J41" s="48"/>
    </row>
    <row r="42" spans="1:55" x14ac:dyDescent="0.2">
      <c r="A42" s="1085"/>
      <c r="B42" s="1085"/>
      <c r="C42" s="1085"/>
      <c r="D42" s="1085"/>
      <c r="E42" s="1085"/>
      <c r="F42" s="1085"/>
      <c r="G42" s="1085"/>
      <c r="H42" s="10"/>
      <c r="I42" s="48"/>
      <c r="J42" s="48"/>
    </row>
    <row r="43" spans="1:55" ht="25.5" x14ac:dyDescent="0.2">
      <c r="A43" s="372"/>
      <c r="B43" s="373"/>
      <c r="C43" s="374" t="s">
        <v>1651</v>
      </c>
      <c r="D43" s="372"/>
      <c r="E43" s="372"/>
      <c r="F43" s="372"/>
      <c r="G43" s="372"/>
      <c r="H43" s="372"/>
      <c r="I43" s="375"/>
      <c r="J43" s="372" t="s">
        <v>1648</v>
      </c>
    </row>
    <row r="44" spans="1:55" ht="15" x14ac:dyDescent="0.25">
      <c r="A44" s="34"/>
      <c r="B44" s="33"/>
      <c r="C44" s="282" t="s">
        <v>1199</v>
      </c>
      <c r="D44" s="283" t="s">
        <v>1200</v>
      </c>
      <c r="E44" s="34"/>
      <c r="F44" s="34"/>
      <c r="G44" s="34"/>
      <c r="H44" s="34"/>
      <c r="I44" s="48"/>
      <c r="J44" s="779">
        <f>VLOOKUP(C44,DATI,5,FALSE)</f>
        <v>5.04</v>
      </c>
    </row>
    <row r="45" spans="1:55" x14ac:dyDescent="0.2">
      <c r="A45" s="269"/>
      <c r="B45" s="270"/>
      <c r="C45" s="269" t="s">
        <v>1185</v>
      </c>
      <c r="D45" s="269" t="s">
        <v>1201</v>
      </c>
      <c r="E45" s="271"/>
      <c r="F45" s="272"/>
      <c r="G45" s="273"/>
      <c r="H45" s="274"/>
      <c r="I45" s="275"/>
      <c r="J45" s="779">
        <f>VLOOKUP(C45,DATI,5,FALSE)</f>
        <v>1.81</v>
      </c>
    </row>
    <row r="46" spans="1:55" x14ac:dyDescent="0.2">
      <c r="A46" s="269"/>
      <c r="B46" s="270"/>
      <c r="C46" s="269" t="s">
        <v>1186</v>
      </c>
      <c r="D46" s="269" t="s">
        <v>1202</v>
      </c>
      <c r="E46" s="271"/>
      <c r="F46" s="272"/>
      <c r="G46" s="273"/>
      <c r="H46" s="274"/>
      <c r="I46" s="275"/>
      <c r="J46" s="779">
        <f>VLOOKUP(C46,DATI,5,FALSE)</f>
        <v>3.22</v>
      </c>
    </row>
    <row r="47" spans="1:55" x14ac:dyDescent="0.2">
      <c r="A47" s="423"/>
      <c r="B47" s="424"/>
      <c r="C47" s="423" t="s">
        <v>1187</v>
      </c>
      <c r="D47" s="423" t="s">
        <v>1203</v>
      </c>
      <c r="E47" s="425"/>
      <c r="F47" s="426"/>
      <c r="G47" s="424"/>
      <c r="H47" s="427"/>
      <c r="I47" s="428"/>
      <c r="J47" s="779">
        <f>VLOOKUP(BC47,DATI,5,FALSE)</f>
        <v>3.22</v>
      </c>
      <c r="BC47" s="366" t="s">
        <v>2370</v>
      </c>
    </row>
    <row r="48" spans="1:55" x14ac:dyDescent="0.2">
      <c r="A48" s="9" t="s">
        <v>1190</v>
      </c>
      <c r="B48" s="65"/>
      <c r="C48" s="65"/>
      <c r="D48" s="65"/>
      <c r="E48" s="65"/>
      <c r="F48" s="65"/>
      <c r="G48" s="65"/>
      <c r="H48" s="371"/>
      <c r="I48" s="48"/>
      <c r="J48" s="63"/>
    </row>
    <row r="49" spans="1:10" x14ac:dyDescent="0.2">
      <c r="A49" s="9" t="s">
        <v>1189</v>
      </c>
      <c r="B49" s="65"/>
      <c r="C49" s="65"/>
      <c r="D49" s="65"/>
      <c r="E49" s="65"/>
      <c r="F49" s="65"/>
      <c r="G49" s="65"/>
      <c r="H49" s="371"/>
      <c r="I49" s="48"/>
      <c r="J49" s="48"/>
    </row>
    <row r="50" spans="1:10" ht="13.5" thickBot="1" x14ac:dyDescent="0.25">
      <c r="A50" s="434"/>
      <c r="B50" s="434"/>
      <c r="C50" s="434"/>
      <c r="D50" s="434"/>
      <c r="E50" s="434"/>
      <c r="F50" s="434"/>
      <c r="G50" s="434"/>
      <c r="H50" s="435"/>
      <c r="I50" s="436"/>
      <c r="J50" s="436"/>
    </row>
    <row r="51" spans="1:10" x14ac:dyDescent="0.2">
      <c r="A51" s="1086" t="s">
        <v>934</v>
      </c>
      <c r="B51" s="1086"/>
      <c r="C51" s="1086"/>
      <c r="D51" s="1086"/>
      <c r="E51" s="1086"/>
      <c r="F51" s="1086"/>
      <c r="G51" s="1086"/>
      <c r="H51" s="588"/>
      <c r="I51" s="589"/>
      <c r="J51" s="589"/>
    </row>
    <row r="52" spans="1:10" x14ac:dyDescent="0.2">
      <c r="A52" s="1045"/>
      <c r="B52" s="1045"/>
      <c r="C52" s="1045"/>
      <c r="D52" s="1045"/>
      <c r="E52" s="1045"/>
      <c r="F52" s="1045"/>
      <c r="G52" s="1045"/>
      <c r="H52" s="10"/>
      <c r="I52" s="48"/>
      <c r="J52" s="48"/>
    </row>
    <row r="53" spans="1:10" x14ac:dyDescent="0.2">
      <c r="A53" s="1046" t="s">
        <v>1102</v>
      </c>
      <c r="B53" s="1085"/>
      <c r="C53" s="1085"/>
      <c r="D53" s="1085"/>
      <c r="E53" s="1085"/>
      <c r="F53" s="1085"/>
      <c r="G53" s="1085"/>
      <c r="H53" s="10"/>
      <c r="I53" s="48"/>
      <c r="J53" s="48"/>
    </row>
    <row r="54" spans="1:10" x14ac:dyDescent="0.2">
      <c r="A54" s="1087"/>
      <c r="B54" s="1087"/>
      <c r="C54" s="1087"/>
      <c r="D54" s="1087"/>
      <c r="E54" s="1087"/>
      <c r="F54" s="1087"/>
      <c r="G54" s="1087"/>
      <c r="H54" s="432"/>
      <c r="I54" s="433"/>
      <c r="J54" s="433"/>
    </row>
    <row r="55" spans="1:10" ht="25.5" x14ac:dyDescent="0.2">
      <c r="A55" s="429"/>
      <c r="B55" s="430"/>
      <c r="C55" s="431" t="s">
        <v>1651</v>
      </c>
      <c r="D55" s="429"/>
      <c r="E55" s="429"/>
      <c r="F55" s="429"/>
      <c r="G55" s="429"/>
      <c r="H55" s="429"/>
      <c r="I55" s="370"/>
      <c r="J55" s="429" t="s">
        <v>1648</v>
      </c>
    </row>
    <row r="56" spans="1:10" x14ac:dyDescent="0.2">
      <c r="A56" s="377"/>
      <c r="B56" s="378"/>
      <c r="C56" s="377" t="s">
        <v>1103</v>
      </c>
      <c r="D56" s="377" t="s">
        <v>307</v>
      </c>
      <c r="E56" s="379"/>
      <c r="F56" s="380"/>
      <c r="G56" s="378"/>
      <c r="H56" s="381"/>
      <c r="I56" s="376"/>
      <c r="J56" s="554">
        <f>VLOOKUP(C56,DATI,5,FALSE)</f>
        <v>2.11</v>
      </c>
    </row>
    <row r="57" spans="1:10" x14ac:dyDescent="0.2">
      <c r="A57" s="423"/>
      <c r="B57" s="424"/>
      <c r="C57" s="423" t="s">
        <v>1104</v>
      </c>
      <c r="D57" s="423" t="s">
        <v>147</v>
      </c>
      <c r="E57" s="425"/>
      <c r="F57" s="426"/>
      <c r="G57" s="424"/>
      <c r="H57" s="427"/>
      <c r="I57" s="428"/>
      <c r="J57" s="590">
        <f>VLOOKUP(C57,DATI,5,FALSE)</f>
        <v>4.5599999999999996</v>
      </c>
    </row>
    <row r="58" spans="1:10" x14ac:dyDescent="0.2">
      <c r="A58" s="258"/>
      <c r="B58" s="258"/>
      <c r="C58" s="258"/>
      <c r="D58" s="276"/>
      <c r="E58" s="276"/>
      <c r="F58" s="276"/>
      <c r="G58" s="276"/>
      <c r="H58" s="276"/>
      <c r="I58" s="258"/>
      <c r="J58" s="258"/>
    </row>
    <row r="59" spans="1:10" x14ac:dyDescent="0.2">
      <c r="A59" s="258"/>
      <c r="B59" s="258"/>
      <c r="C59" s="258"/>
      <c r="D59" s="276"/>
      <c r="E59" s="276"/>
      <c r="F59" s="276"/>
      <c r="G59" s="276"/>
      <c r="H59" s="276"/>
      <c r="I59" s="258"/>
      <c r="J59" s="258"/>
    </row>
    <row r="60" spans="1:10" x14ac:dyDescent="0.2">
      <c r="A60" s="258"/>
      <c r="B60" s="258"/>
      <c r="C60" s="258"/>
      <c r="D60" s="276"/>
      <c r="E60" s="276"/>
      <c r="F60" s="276"/>
      <c r="G60" s="276"/>
      <c r="H60" s="276"/>
      <c r="I60" s="258"/>
      <c r="J60" s="258"/>
    </row>
    <row r="61" spans="1:10" x14ac:dyDescent="0.2">
      <c r="A61" s="258"/>
      <c r="B61" s="258"/>
      <c r="C61" s="258"/>
      <c r="D61" s="276"/>
      <c r="E61" s="276"/>
      <c r="F61" s="276"/>
      <c r="G61" s="276"/>
      <c r="H61" s="276"/>
      <c r="I61" s="258"/>
      <c r="J61" s="258"/>
    </row>
    <row r="62" spans="1:10" x14ac:dyDescent="0.2">
      <c r="A62" s="258"/>
      <c r="B62" s="258"/>
      <c r="C62" s="258"/>
      <c r="D62" s="276"/>
      <c r="E62" s="276"/>
      <c r="F62" s="276"/>
      <c r="G62" s="276"/>
      <c r="H62" s="276"/>
      <c r="I62" s="258"/>
      <c r="J62" s="258"/>
    </row>
    <row r="63" spans="1:10" x14ac:dyDescent="0.2">
      <c r="A63" s="258"/>
      <c r="B63" s="258"/>
      <c r="C63" s="258"/>
      <c r="D63" s="276"/>
      <c r="E63" s="276"/>
      <c r="F63" s="276"/>
      <c r="G63" s="276"/>
      <c r="H63" s="276"/>
      <c r="I63" s="258"/>
      <c r="J63" s="258"/>
    </row>
    <row r="64" spans="1:10" x14ac:dyDescent="0.2">
      <c r="A64" s="258"/>
      <c r="B64" s="258"/>
      <c r="C64" s="258"/>
      <c r="D64" s="276"/>
      <c r="E64" s="276"/>
      <c r="F64" s="276"/>
      <c r="G64" s="276"/>
      <c r="H64" s="276"/>
      <c r="I64" s="258"/>
      <c r="J64" s="258"/>
    </row>
  </sheetData>
  <mergeCells count="33">
    <mergeCell ref="A26:J26"/>
    <mergeCell ref="A1:I2"/>
    <mergeCell ref="J1:J4"/>
    <mergeCell ref="A3:I4"/>
    <mergeCell ref="A5:J5"/>
    <mergeCell ref="A22:I23"/>
    <mergeCell ref="J22:J25"/>
    <mergeCell ref="A24:I25"/>
    <mergeCell ref="I27:J27"/>
    <mergeCell ref="I28:J28"/>
    <mergeCell ref="I29:J29"/>
    <mergeCell ref="I33:J33"/>
    <mergeCell ref="I30:J30"/>
    <mergeCell ref="I31:J31"/>
    <mergeCell ref="I32:J32"/>
    <mergeCell ref="AB33:AC33"/>
    <mergeCell ref="O28:Q28"/>
    <mergeCell ref="O29:Q29"/>
    <mergeCell ref="O30:Q30"/>
    <mergeCell ref="O31:Q31"/>
    <mergeCell ref="O32:Q32"/>
    <mergeCell ref="O33:Q33"/>
    <mergeCell ref="AB28:AC28"/>
    <mergeCell ref="AB29:AC29"/>
    <mergeCell ref="AB30:AC30"/>
    <mergeCell ref="AB31:AC31"/>
    <mergeCell ref="AB32:AC32"/>
    <mergeCell ref="A39:G40"/>
    <mergeCell ref="A41:G42"/>
    <mergeCell ref="A51:G52"/>
    <mergeCell ref="A53:G54"/>
    <mergeCell ref="A35:J35"/>
    <mergeCell ref="A36:J36"/>
  </mergeCells>
  <conditionalFormatting sqref="G28:G33">
    <cfRule type="containsErrors" dxfId="100" priority="3" stopIfTrue="1">
      <formula>ISERROR(G28)</formula>
    </cfRule>
  </conditionalFormatting>
  <conditionalFormatting sqref="G7:J20">
    <cfRule type="containsErrors" dxfId="99" priority="5" stopIfTrue="1">
      <formula>ISERROR(G7)</formula>
    </cfRule>
  </conditionalFormatting>
  <conditionalFormatting sqref="J44:J47">
    <cfRule type="containsErrors" dxfId="98" priority="2" stopIfTrue="1">
      <formula>ISERROR(J44)</formula>
    </cfRule>
  </conditionalFormatting>
  <conditionalFormatting sqref="J56:J57">
    <cfRule type="containsErrors" dxfId="97" priority="1" stopIfTrue="1">
      <formula>ISERROR(J56)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3" orientation="portrait" r:id="rId1"/>
  <headerFooter>
    <oddHeader>&amp;R&amp;G</oddHeader>
    <oddFooter>&amp;R&amp;K000000Pag. 9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9">
    <tabColor indexed="53"/>
  </sheetPr>
  <dimension ref="A1:H44"/>
  <sheetViews>
    <sheetView topLeftCell="A13" zoomScaleNormal="100" workbookViewId="0">
      <selection activeCell="H38" sqref="H38"/>
    </sheetView>
  </sheetViews>
  <sheetFormatPr defaultColWidth="11.42578125" defaultRowHeight="12.75" x14ac:dyDescent="0.2"/>
  <cols>
    <col min="1" max="1" width="11" customWidth="1"/>
    <col min="2" max="2" width="5.28515625" customWidth="1"/>
    <col min="3" max="3" width="19" customWidth="1"/>
    <col min="4" max="5" width="10" customWidth="1"/>
    <col min="6" max="6" width="10.85546875" customWidth="1"/>
    <col min="7" max="7" width="36.7109375" customWidth="1"/>
    <col min="8" max="8" width="16.85546875" customWidth="1"/>
    <col min="9" max="256" width="8.85546875" customWidth="1"/>
  </cols>
  <sheetData>
    <row r="1" spans="1:8" ht="12.75" customHeight="1" x14ac:dyDescent="0.2">
      <c r="A1" s="1044" t="s">
        <v>895</v>
      </c>
      <c r="B1" s="1044"/>
      <c r="C1" s="1044"/>
      <c r="D1" s="1044"/>
      <c r="E1" s="1044"/>
      <c r="F1" s="1044"/>
      <c r="G1" s="1044"/>
      <c r="H1" s="1038" t="s">
        <v>1646</v>
      </c>
    </row>
    <row r="2" spans="1:8" ht="12.75" customHeight="1" x14ac:dyDescent="0.2">
      <c r="A2" s="1045"/>
      <c r="B2" s="1045"/>
      <c r="C2" s="1045"/>
      <c r="D2" s="1045"/>
      <c r="E2" s="1045"/>
      <c r="F2" s="1045"/>
      <c r="G2" s="1045"/>
      <c r="H2" s="1039"/>
    </row>
    <row r="3" spans="1:8" ht="12.75" customHeight="1" x14ac:dyDescent="0.2">
      <c r="A3" s="1046" t="s">
        <v>896</v>
      </c>
      <c r="B3" s="1046"/>
      <c r="C3" s="1046"/>
      <c r="D3" s="1046"/>
      <c r="E3" s="1046"/>
      <c r="F3" s="1046"/>
      <c r="G3" s="1046"/>
      <c r="H3" s="1039"/>
    </row>
    <row r="4" spans="1:8" ht="12.75" customHeight="1" x14ac:dyDescent="0.2">
      <c r="A4" s="1047"/>
      <c r="B4" s="1047"/>
      <c r="C4" s="1047"/>
      <c r="D4" s="1047"/>
      <c r="E4" s="1047"/>
      <c r="F4" s="1047"/>
      <c r="G4" s="1047"/>
      <c r="H4" s="1040"/>
    </row>
    <row r="5" spans="1:8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</row>
    <row r="6" spans="1:8" ht="39.950000000000003" customHeight="1" x14ac:dyDescent="0.2">
      <c r="A6" s="11"/>
      <c r="B6" s="11"/>
      <c r="C6" s="61" t="s">
        <v>1651</v>
      </c>
      <c r="D6" s="13" t="s">
        <v>1658</v>
      </c>
      <c r="E6" s="50" t="s">
        <v>1659</v>
      </c>
      <c r="F6" s="13" t="s">
        <v>1647</v>
      </c>
      <c r="G6" s="13"/>
      <c r="H6" s="13" t="s">
        <v>1648</v>
      </c>
    </row>
    <row r="7" spans="1:8" x14ac:dyDescent="0.2">
      <c r="A7" s="54" t="s">
        <v>270</v>
      </c>
      <c r="B7" s="52"/>
      <c r="C7" s="14" t="s">
        <v>271</v>
      </c>
      <c r="D7" s="17" t="s">
        <v>871</v>
      </c>
      <c r="E7" s="17" t="s">
        <v>153</v>
      </c>
      <c r="F7" s="58" t="s">
        <v>815</v>
      </c>
      <c r="G7" s="17"/>
      <c r="H7" s="411">
        <f t="shared" ref="H7:H12" si="0">VLOOKUP(C7,DATI,5,FALSE)</f>
        <v>21.15</v>
      </c>
    </row>
    <row r="8" spans="1:8" x14ac:dyDescent="0.2">
      <c r="A8" s="55" t="s">
        <v>223</v>
      </c>
      <c r="B8" s="51"/>
      <c r="C8" s="18" t="s">
        <v>272</v>
      </c>
      <c r="D8" s="20" t="s">
        <v>1356</v>
      </c>
      <c r="E8" s="20" t="s">
        <v>66</v>
      </c>
      <c r="F8" s="59" t="s">
        <v>815</v>
      </c>
      <c r="G8" s="20"/>
      <c r="H8" s="198">
        <f t="shared" si="0"/>
        <v>11.77</v>
      </c>
    </row>
    <row r="9" spans="1:8" x14ac:dyDescent="0.2">
      <c r="A9" s="55" t="s">
        <v>258</v>
      </c>
      <c r="B9" s="51"/>
      <c r="C9" s="18" t="s">
        <v>273</v>
      </c>
      <c r="D9" s="20" t="s">
        <v>870</v>
      </c>
      <c r="E9" s="20" t="s">
        <v>66</v>
      </c>
      <c r="F9" s="59" t="s">
        <v>815</v>
      </c>
      <c r="G9" s="20"/>
      <c r="H9" s="198">
        <f t="shared" si="0"/>
        <v>9.41</v>
      </c>
    </row>
    <row r="10" spans="1:8" x14ac:dyDescent="0.2">
      <c r="A10" s="55" t="s">
        <v>253</v>
      </c>
      <c r="B10" s="51"/>
      <c r="C10" s="18" t="s">
        <v>274</v>
      </c>
      <c r="D10" s="20" t="s">
        <v>1357</v>
      </c>
      <c r="E10" s="20" t="s">
        <v>66</v>
      </c>
      <c r="F10" s="59" t="s">
        <v>815</v>
      </c>
      <c r="G10" s="20"/>
      <c r="H10" s="198">
        <f t="shared" si="0"/>
        <v>8.15</v>
      </c>
    </row>
    <row r="11" spans="1:8" x14ac:dyDescent="0.2">
      <c r="A11" s="55" t="s">
        <v>254</v>
      </c>
      <c r="B11" s="51"/>
      <c r="C11" s="18" t="s">
        <v>1354</v>
      </c>
      <c r="D11" s="20" t="s">
        <v>1337</v>
      </c>
      <c r="E11" s="20" t="s">
        <v>92</v>
      </c>
      <c r="F11" s="59" t="s">
        <v>815</v>
      </c>
      <c r="G11" s="20"/>
      <c r="H11" s="304">
        <f t="shared" si="0"/>
        <v>8.59</v>
      </c>
    </row>
    <row r="12" spans="1:8" x14ac:dyDescent="0.2">
      <c r="A12" s="55" t="s">
        <v>256</v>
      </c>
      <c r="B12" s="51"/>
      <c r="C12" s="18" t="s">
        <v>1355</v>
      </c>
      <c r="D12" s="20" t="s">
        <v>1338</v>
      </c>
      <c r="E12" s="20" t="s">
        <v>92</v>
      </c>
      <c r="F12" s="59" t="s">
        <v>815</v>
      </c>
      <c r="G12" s="20"/>
      <c r="H12" s="304">
        <f t="shared" si="0"/>
        <v>5.01</v>
      </c>
    </row>
    <row r="13" spans="1:8" ht="49.5" customHeight="1" thickBot="1" x14ac:dyDescent="0.25">
      <c r="A13" s="48"/>
      <c r="B13" s="48"/>
      <c r="C13" s="48"/>
      <c r="D13" s="160"/>
      <c r="E13" s="48"/>
      <c r="F13" s="48"/>
      <c r="G13" s="48"/>
      <c r="H13" s="48"/>
    </row>
    <row r="14" spans="1:8" ht="17.100000000000001" customHeight="1" x14ac:dyDescent="0.2">
      <c r="A14" s="1044" t="s">
        <v>899</v>
      </c>
      <c r="B14" s="1044"/>
      <c r="C14" s="1044"/>
      <c r="D14" s="1044"/>
      <c r="E14" s="1044"/>
      <c r="F14" s="1044"/>
      <c r="G14" s="1044"/>
      <c r="H14" s="1038"/>
    </row>
    <row r="15" spans="1:8" ht="17.100000000000001" customHeight="1" x14ac:dyDescent="0.2">
      <c r="A15" s="1045" t="s">
        <v>898</v>
      </c>
      <c r="B15" s="1045"/>
      <c r="C15" s="1045"/>
      <c r="D15" s="1045"/>
      <c r="E15" s="1045"/>
      <c r="F15" s="1045"/>
      <c r="G15" s="1045"/>
      <c r="H15" s="1039"/>
    </row>
    <row r="16" spans="1:8" ht="17.100000000000001" customHeight="1" x14ac:dyDescent="0.2">
      <c r="A16" s="1046" t="s">
        <v>897</v>
      </c>
      <c r="B16" s="1046"/>
      <c r="C16" s="1046"/>
      <c r="D16" s="1046"/>
      <c r="E16" s="1046"/>
      <c r="F16" s="1046"/>
      <c r="G16" s="1046"/>
      <c r="H16" s="1039"/>
    </row>
    <row r="17" spans="1:8" ht="17.100000000000001" customHeight="1" x14ac:dyDescent="0.2">
      <c r="A17" s="1047" t="s">
        <v>900</v>
      </c>
      <c r="B17" s="1047"/>
      <c r="C17" s="1047"/>
      <c r="D17" s="1047"/>
      <c r="E17" s="1047"/>
      <c r="F17" s="1047"/>
      <c r="G17" s="1047"/>
      <c r="H17" s="1040"/>
    </row>
    <row r="18" spans="1:8" ht="5.0999999999999996" customHeight="1" x14ac:dyDescent="0.2">
      <c r="A18" s="1063"/>
      <c r="B18" s="1063"/>
      <c r="C18" s="1063"/>
      <c r="D18" s="1063"/>
      <c r="E18" s="1063"/>
      <c r="F18" s="1063"/>
      <c r="G18" s="1063"/>
      <c r="H18" s="1063"/>
    </row>
    <row r="19" spans="1:8" ht="30" customHeight="1" x14ac:dyDescent="0.2">
      <c r="A19" s="62" t="s">
        <v>269</v>
      </c>
      <c r="B19" s="11"/>
      <c r="C19" s="61" t="s">
        <v>268</v>
      </c>
      <c r="D19" s="61"/>
      <c r="E19" s="13"/>
      <c r="F19" s="13"/>
      <c r="G19" s="13"/>
      <c r="H19" s="13" t="s">
        <v>1648</v>
      </c>
    </row>
    <row r="20" spans="1:8" ht="12.75" customHeight="1" x14ac:dyDescent="0.2">
      <c r="A20" s="54" t="s">
        <v>410</v>
      </c>
      <c r="B20" s="66"/>
      <c r="C20" s="68" t="s">
        <v>411</v>
      </c>
      <c r="D20" s="68"/>
      <c r="E20" s="67"/>
      <c r="F20" s="67"/>
      <c r="G20" s="67"/>
      <c r="H20" s="321">
        <f t="shared" ref="H20:H25" si="1">VLOOKUP(A20,DATI,5,FALSE)</f>
        <v>3.49</v>
      </c>
    </row>
    <row r="21" spans="1:8" x14ac:dyDescent="0.2">
      <c r="A21" s="55" t="s">
        <v>275</v>
      </c>
      <c r="B21" s="51"/>
      <c r="C21" s="18" t="s">
        <v>279</v>
      </c>
      <c r="D21" s="18"/>
      <c r="E21" s="20"/>
      <c r="F21" s="59"/>
      <c r="G21" s="20"/>
      <c r="H21" s="304">
        <f t="shared" si="1"/>
        <v>3.49</v>
      </c>
    </row>
    <row r="22" spans="1:8" x14ac:dyDescent="0.2">
      <c r="A22" s="55" t="s">
        <v>276</v>
      </c>
      <c r="B22" s="51"/>
      <c r="C22" s="18" t="s">
        <v>933</v>
      </c>
      <c r="D22" s="18"/>
      <c r="E22" s="20"/>
      <c r="F22" s="59"/>
      <c r="G22" s="20"/>
      <c r="H22" s="304">
        <f t="shared" si="1"/>
        <v>3.06</v>
      </c>
    </row>
    <row r="23" spans="1:8" x14ac:dyDescent="0.2">
      <c r="A23" s="55" t="s">
        <v>277</v>
      </c>
      <c r="B23" s="51"/>
      <c r="C23" s="18" t="s">
        <v>949</v>
      </c>
      <c r="D23" s="18"/>
      <c r="E23" s="20"/>
      <c r="F23" s="59"/>
      <c r="G23" s="20"/>
      <c r="H23" s="304">
        <f t="shared" si="1"/>
        <v>4.13</v>
      </c>
    </row>
    <row r="24" spans="1:8" x14ac:dyDescent="0.2">
      <c r="A24" s="211" t="s">
        <v>2046</v>
      </c>
      <c r="B24" s="251"/>
      <c r="C24" s="70" t="s">
        <v>4308</v>
      </c>
      <c r="D24" s="70"/>
      <c r="E24" s="72"/>
      <c r="F24" s="155"/>
      <c r="G24" s="72"/>
      <c r="H24" s="304">
        <f t="shared" si="1"/>
        <v>2.91</v>
      </c>
    </row>
    <row r="25" spans="1:8" x14ac:dyDescent="0.2">
      <c r="A25" s="56" t="s">
        <v>278</v>
      </c>
      <c r="B25" s="53"/>
      <c r="C25" s="21" t="s">
        <v>950</v>
      </c>
      <c r="D25" s="21"/>
      <c r="E25" s="24"/>
      <c r="F25" s="60"/>
      <c r="G25" s="24"/>
      <c r="H25" s="320">
        <f t="shared" si="1"/>
        <v>2.74</v>
      </c>
    </row>
    <row r="26" spans="1:8" ht="49.5" customHeight="1" thickBot="1" x14ac:dyDescent="0.25">
      <c r="A26" s="48"/>
      <c r="B26" s="48"/>
      <c r="C26" s="48"/>
      <c r="D26" s="160"/>
      <c r="E26" s="48"/>
      <c r="F26" s="48"/>
      <c r="G26" s="48"/>
      <c r="H26" s="48"/>
    </row>
    <row r="27" spans="1:8" ht="17.100000000000001" customHeight="1" x14ac:dyDescent="0.2">
      <c r="A27" s="1044" t="s">
        <v>6113</v>
      </c>
      <c r="B27" s="1044"/>
      <c r="C27" s="1044"/>
      <c r="D27" s="1044"/>
      <c r="E27" s="1044"/>
      <c r="F27" s="1044"/>
      <c r="G27" s="1044"/>
      <c r="H27" s="1038"/>
    </row>
    <row r="28" spans="1:8" ht="17.100000000000001" customHeight="1" x14ac:dyDescent="0.2">
      <c r="A28" s="1046" t="s">
        <v>6118</v>
      </c>
      <c r="B28" s="1046"/>
      <c r="C28" s="1046"/>
      <c r="D28" s="1046"/>
      <c r="E28" s="1046"/>
      <c r="F28" s="1046"/>
      <c r="G28" s="1046"/>
      <c r="H28" s="1039"/>
    </row>
    <row r="29" spans="1:8" ht="5.0999999999999996" customHeight="1" x14ac:dyDescent="0.2">
      <c r="A29" s="1063"/>
      <c r="B29" s="1063"/>
      <c r="C29" s="1063"/>
      <c r="D29" s="1063"/>
      <c r="E29" s="1063"/>
      <c r="F29" s="1063"/>
      <c r="G29" s="1063"/>
      <c r="H29" s="1063"/>
    </row>
    <row r="30" spans="1:8" ht="30" customHeight="1" x14ac:dyDescent="0.2">
      <c r="A30" s="62" t="s">
        <v>269</v>
      </c>
      <c r="B30" s="11"/>
      <c r="C30" s="61" t="s">
        <v>6114</v>
      </c>
      <c r="D30" s="61"/>
      <c r="E30" s="13"/>
      <c r="F30" s="13"/>
      <c r="G30" s="13"/>
      <c r="H30" s="13" t="s">
        <v>6115</v>
      </c>
    </row>
    <row r="31" spans="1:8" ht="12.75" customHeight="1" x14ac:dyDescent="0.2">
      <c r="A31" s="1102" t="s">
        <v>6116</v>
      </c>
      <c r="B31" s="1102"/>
      <c r="C31" s="68" t="s">
        <v>6120</v>
      </c>
      <c r="D31" s="68"/>
      <c r="E31" s="67"/>
      <c r="F31" s="67"/>
      <c r="G31" s="67"/>
      <c r="H31" s="1028">
        <f>VLOOKUP(A31,DATI,5,FALSE)</f>
        <v>12.58</v>
      </c>
    </row>
    <row r="32" spans="1:8" x14ac:dyDescent="0.2">
      <c r="A32" s="1103" t="s">
        <v>6117</v>
      </c>
      <c r="B32" s="1103"/>
      <c r="C32" s="70" t="s">
        <v>6121</v>
      </c>
      <c r="D32" s="70"/>
      <c r="E32" s="72"/>
      <c r="F32" s="155"/>
      <c r="G32" s="72"/>
      <c r="H32" s="502">
        <f>VLOOKUP(A32,DATI,5,FALSE)</f>
        <v>22.8</v>
      </c>
    </row>
    <row r="33" spans="1:8" x14ac:dyDescent="0.2">
      <c r="A33" s="1104" t="s">
        <v>6119</v>
      </c>
      <c r="B33" s="1104"/>
      <c r="C33" s="21" t="s">
        <v>6122</v>
      </c>
      <c r="D33" s="21"/>
      <c r="E33" s="24"/>
      <c r="F33" s="60"/>
      <c r="G33" s="24"/>
      <c r="H33" s="765">
        <f>VLOOKUP(A33,DATI,5,FALSE)</f>
        <v>17.579999999999998</v>
      </c>
    </row>
    <row r="34" spans="1:8" ht="49.5" customHeight="1" thickBot="1" x14ac:dyDescent="0.25">
      <c r="A34" s="48"/>
      <c r="B34" s="48"/>
      <c r="C34" s="48"/>
      <c r="D34" s="160"/>
      <c r="E34" s="48"/>
      <c r="F34" s="48"/>
      <c r="G34" s="48"/>
      <c r="H34" s="48"/>
    </row>
    <row r="35" spans="1:8" ht="17.100000000000001" customHeight="1" x14ac:dyDescent="0.2">
      <c r="A35" s="1044" t="s">
        <v>6123</v>
      </c>
      <c r="B35" s="1044"/>
      <c r="C35" s="1044"/>
      <c r="D35" s="1044"/>
      <c r="E35" s="1044"/>
      <c r="F35" s="1044"/>
      <c r="G35" s="1044"/>
      <c r="H35" s="1038"/>
    </row>
    <row r="36" spans="1:8" ht="17.100000000000001" customHeight="1" x14ac:dyDescent="0.2">
      <c r="A36" s="1060" t="s">
        <v>6206</v>
      </c>
      <c r="B36" s="1060"/>
      <c r="C36" s="1060"/>
      <c r="D36" s="1060"/>
      <c r="E36" s="1060"/>
      <c r="F36" s="1060"/>
      <c r="G36" s="1060"/>
      <c r="H36" s="1039"/>
    </row>
    <row r="37" spans="1:8" ht="5.0999999999999996" customHeight="1" x14ac:dyDescent="0.2">
      <c r="A37" s="1063"/>
      <c r="B37" s="1063"/>
      <c r="C37" s="1063"/>
      <c r="D37" s="1063"/>
      <c r="E37" s="1063"/>
      <c r="F37" s="1063"/>
      <c r="G37" s="1063"/>
      <c r="H37" s="1063"/>
    </row>
    <row r="38" spans="1:8" ht="30" customHeight="1" x14ac:dyDescent="0.2">
      <c r="A38" s="62" t="s">
        <v>269</v>
      </c>
      <c r="B38" s="11"/>
      <c r="C38" s="61" t="s">
        <v>6124</v>
      </c>
      <c r="D38" s="61"/>
      <c r="E38" s="13"/>
      <c r="F38" s="13"/>
      <c r="G38" s="13"/>
      <c r="H38" s="13" t="s">
        <v>6115</v>
      </c>
    </row>
    <row r="39" spans="1:8" ht="12.75" customHeight="1" x14ac:dyDescent="0.2">
      <c r="A39" s="1097" t="s">
        <v>6125</v>
      </c>
      <c r="B39" s="1097"/>
      <c r="C39" s="68" t="s">
        <v>6127</v>
      </c>
      <c r="D39" s="68"/>
      <c r="E39" s="67"/>
      <c r="F39" s="67"/>
      <c r="G39" s="67"/>
      <c r="H39" s="1100">
        <f>VLOOKUP(A39,DATI,5,FALSE)</f>
        <v>42.1</v>
      </c>
    </row>
    <row r="40" spans="1:8" ht="12.75" customHeight="1" x14ac:dyDescent="0.2">
      <c r="A40" s="1098"/>
      <c r="B40" s="1098"/>
      <c r="C40" s="68" t="s">
        <v>6207</v>
      </c>
      <c r="D40" s="68"/>
      <c r="E40" s="67"/>
      <c r="F40" s="67"/>
      <c r="G40" s="67"/>
      <c r="H40" s="1101"/>
    </row>
    <row r="41" spans="1:8" ht="12.75" customHeight="1" x14ac:dyDescent="0.2">
      <c r="A41" s="1099" t="s">
        <v>6126</v>
      </c>
      <c r="B41" s="1099"/>
      <c r="C41" s="21" t="s">
        <v>6250</v>
      </c>
      <c r="D41" s="21"/>
      <c r="E41" s="24"/>
      <c r="F41" s="60"/>
      <c r="G41" s="24"/>
      <c r="H41" s="1100">
        <f>VLOOKUP(A41,DATI,5,FALSE)</f>
        <v>33.880000000000003</v>
      </c>
    </row>
    <row r="42" spans="1:8" ht="12.75" customHeight="1" x14ac:dyDescent="0.2">
      <c r="A42" s="1098"/>
      <c r="B42" s="1098"/>
      <c r="C42" s="68" t="s">
        <v>6208</v>
      </c>
      <c r="D42" s="68"/>
      <c r="E42" s="67"/>
      <c r="F42" s="67"/>
      <c r="G42" s="67"/>
      <c r="H42" s="1101"/>
    </row>
    <row r="43" spans="1:8" x14ac:dyDescent="0.2">
      <c r="C43" s="366"/>
    </row>
    <row r="44" spans="1:8" x14ac:dyDescent="0.2">
      <c r="C44" s="366"/>
    </row>
  </sheetData>
  <mergeCells count="25">
    <mergeCell ref="H1:H4"/>
    <mergeCell ref="A1:G2"/>
    <mergeCell ref="A3:G4"/>
    <mergeCell ref="H14:H17"/>
    <mergeCell ref="A14:G14"/>
    <mergeCell ref="A15:G15"/>
    <mergeCell ref="A16:G16"/>
    <mergeCell ref="A17:G17"/>
    <mergeCell ref="A27:G27"/>
    <mergeCell ref="H27:H28"/>
    <mergeCell ref="A28:G28"/>
    <mergeCell ref="A18:H18"/>
    <mergeCell ref="A5:H5"/>
    <mergeCell ref="A29:H29"/>
    <mergeCell ref="A31:B31"/>
    <mergeCell ref="A32:B32"/>
    <mergeCell ref="A33:B33"/>
    <mergeCell ref="A35:G35"/>
    <mergeCell ref="H35:H36"/>
    <mergeCell ref="A36:G36"/>
    <mergeCell ref="A39:B40"/>
    <mergeCell ref="A41:B42"/>
    <mergeCell ref="H39:H40"/>
    <mergeCell ref="H41:H42"/>
    <mergeCell ref="A37:H37"/>
  </mergeCells>
  <phoneticPr fontId="2" type="noConversion"/>
  <conditionalFormatting sqref="H7:H12 H31:H33 H39">
    <cfRule type="containsErrors" dxfId="96" priority="8" stopIfTrue="1">
      <formula>ISERROR(H7)</formula>
    </cfRule>
  </conditionalFormatting>
  <conditionalFormatting sqref="H20:H25">
    <cfRule type="containsErrors" dxfId="95" priority="7" stopIfTrue="1">
      <formula>ISERROR(H20)</formula>
    </cfRule>
  </conditionalFormatting>
  <conditionalFormatting sqref="H41">
    <cfRule type="containsErrors" dxfId="94" priority="1" stopIfTrue="1">
      <formula>ISERROR(H41)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10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0">
    <tabColor indexed="53"/>
  </sheetPr>
  <dimension ref="A1:J66"/>
  <sheetViews>
    <sheetView topLeftCell="A7" zoomScaleNormal="100" workbookViewId="0">
      <selection sqref="A1:G1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17.42578125" customWidth="1"/>
    <col min="4" max="4" width="11.140625" customWidth="1"/>
    <col min="5" max="6" width="12.7109375" customWidth="1"/>
    <col min="7" max="7" width="32.28515625" customWidth="1"/>
    <col min="8" max="8" width="20.7109375" customWidth="1"/>
    <col min="9" max="256" width="8.85546875" customWidth="1"/>
  </cols>
  <sheetData>
    <row r="1" spans="1:10" ht="24" customHeight="1" x14ac:dyDescent="0.25">
      <c r="A1" s="1078" t="s">
        <v>30</v>
      </c>
      <c r="B1" s="1078"/>
      <c r="C1" s="1078"/>
      <c r="D1" s="1078"/>
      <c r="E1" s="1078"/>
      <c r="F1" s="1078"/>
      <c r="G1" s="1078"/>
      <c r="H1" s="1038" t="s">
        <v>1646</v>
      </c>
    </row>
    <row r="2" spans="1:10" ht="12.75" customHeight="1" x14ac:dyDescent="0.2">
      <c r="A2" s="1079" t="s">
        <v>280</v>
      </c>
      <c r="B2" s="1079"/>
      <c r="C2" s="1079"/>
      <c r="D2" s="1079"/>
      <c r="E2" s="1079"/>
      <c r="F2" s="1079"/>
      <c r="G2" s="1079"/>
      <c r="H2" s="1039"/>
    </row>
    <row r="3" spans="1:10" ht="12.75" customHeight="1" x14ac:dyDescent="0.2">
      <c r="A3" s="1080"/>
      <c r="B3" s="1080"/>
      <c r="C3" s="1080"/>
      <c r="D3" s="1080"/>
      <c r="E3" s="1080"/>
      <c r="F3" s="1080"/>
      <c r="G3" s="1080"/>
      <c r="H3" s="1040"/>
    </row>
    <row r="4" spans="1:10" ht="35.1" customHeight="1" x14ac:dyDescent="0.2">
      <c r="A4" s="296"/>
      <c r="B4" s="296"/>
      <c r="C4" s="297" t="s">
        <v>1651</v>
      </c>
      <c r="D4" s="298" t="s">
        <v>1660</v>
      </c>
      <c r="E4" s="298" t="s">
        <v>57</v>
      </c>
      <c r="F4" s="298" t="s">
        <v>1650</v>
      </c>
      <c r="G4" s="298" t="s">
        <v>1647</v>
      </c>
      <c r="H4" s="298" t="s">
        <v>1648</v>
      </c>
    </row>
    <row r="5" spans="1:10" x14ac:dyDescent="0.2">
      <c r="A5" s="1048" t="s">
        <v>31</v>
      </c>
      <c r="B5" s="1064"/>
      <c r="C5" s="355"/>
      <c r="D5" s="356"/>
      <c r="E5" s="356"/>
      <c r="F5" s="357"/>
      <c r="G5" s="356"/>
      <c r="H5" s="591"/>
    </row>
    <row r="6" spans="1:10" x14ac:dyDescent="0.2">
      <c r="A6" s="1049"/>
      <c r="B6" s="1065"/>
      <c r="C6" s="301" t="s">
        <v>281</v>
      </c>
      <c r="D6" s="302" t="s">
        <v>873</v>
      </c>
      <c r="E6" s="302" t="s">
        <v>62</v>
      </c>
      <c r="F6" s="303" t="s">
        <v>153</v>
      </c>
      <c r="G6" s="302" t="s">
        <v>815</v>
      </c>
      <c r="H6" s="304">
        <f>VLOOKUP(C6,DATI,5,FALSE)</f>
        <v>22.17</v>
      </c>
    </row>
    <row r="7" spans="1:10" x14ac:dyDescent="0.2">
      <c r="A7" s="1049"/>
      <c r="B7" s="1065"/>
      <c r="C7" s="301" t="s">
        <v>282</v>
      </c>
      <c r="D7" s="302" t="s">
        <v>873</v>
      </c>
      <c r="E7" s="302" t="s">
        <v>64</v>
      </c>
      <c r="F7" s="303" t="s">
        <v>153</v>
      </c>
      <c r="G7" s="302" t="s">
        <v>815</v>
      </c>
      <c r="H7" s="304">
        <f>VLOOKUP(C7,DATI,5,FALSE)</f>
        <v>24.02</v>
      </c>
    </row>
    <row r="8" spans="1:10" x14ac:dyDescent="0.2">
      <c r="A8" s="1049"/>
      <c r="B8" s="1065"/>
      <c r="C8" s="301" t="s">
        <v>292</v>
      </c>
      <c r="D8" s="302" t="s">
        <v>873</v>
      </c>
      <c r="E8" s="302" t="s">
        <v>65</v>
      </c>
      <c r="F8" s="303" t="s">
        <v>153</v>
      </c>
      <c r="G8" s="302" t="s">
        <v>815</v>
      </c>
      <c r="H8" s="304">
        <f>VLOOKUP(C8,DATI,5,FALSE)</f>
        <v>27.94</v>
      </c>
    </row>
    <row r="9" spans="1:10" x14ac:dyDescent="0.2">
      <c r="A9" s="1049"/>
      <c r="B9" s="1065"/>
      <c r="C9" s="301"/>
      <c r="D9" s="302"/>
      <c r="E9" s="302"/>
      <c r="F9" s="303"/>
      <c r="G9" s="302"/>
      <c r="H9" s="304"/>
    </row>
    <row r="10" spans="1:10" x14ac:dyDescent="0.2">
      <c r="A10" s="1048" t="s">
        <v>32</v>
      </c>
      <c r="B10" s="1064"/>
      <c r="C10" s="355"/>
      <c r="D10" s="356"/>
      <c r="E10" s="356"/>
      <c r="F10" s="357"/>
      <c r="G10" s="356"/>
      <c r="H10" s="319"/>
    </row>
    <row r="11" spans="1:10" x14ac:dyDescent="0.2">
      <c r="A11" s="1049"/>
      <c r="B11" s="1065"/>
      <c r="C11" s="301" t="s">
        <v>283</v>
      </c>
      <c r="D11" s="302" t="s">
        <v>226</v>
      </c>
      <c r="E11" s="302" t="s">
        <v>62</v>
      </c>
      <c r="F11" s="303" t="s">
        <v>66</v>
      </c>
      <c r="G11" s="302" t="s">
        <v>815</v>
      </c>
      <c r="H11" s="304">
        <f>VLOOKUP(C11,DATI,5,FALSE)</f>
        <v>9.2899999999999991</v>
      </c>
    </row>
    <row r="12" spans="1:10" x14ac:dyDescent="0.2">
      <c r="A12" s="1049"/>
      <c r="B12" s="1065"/>
      <c r="C12" s="301" t="s">
        <v>284</v>
      </c>
      <c r="D12" s="302" t="s">
        <v>226</v>
      </c>
      <c r="E12" s="302" t="s">
        <v>64</v>
      </c>
      <c r="F12" s="303" t="s">
        <v>66</v>
      </c>
      <c r="G12" s="302" t="s">
        <v>815</v>
      </c>
      <c r="H12" s="304">
        <f>VLOOKUP(C12,DATI,5,FALSE)</f>
        <v>11.01</v>
      </c>
    </row>
    <row r="13" spans="1:10" x14ac:dyDescent="0.2">
      <c r="A13" s="1049"/>
      <c r="B13" s="1065"/>
      <c r="C13" s="301" t="s">
        <v>2132</v>
      </c>
      <c r="D13" s="302" t="s">
        <v>226</v>
      </c>
      <c r="E13" s="302" t="s">
        <v>211</v>
      </c>
      <c r="F13" s="303" t="s">
        <v>66</v>
      </c>
      <c r="G13" s="302" t="s">
        <v>815</v>
      </c>
      <c r="H13" s="304">
        <f>VLOOKUP(C13,DATI,5,FALSE)</f>
        <v>12.12</v>
      </c>
      <c r="J13" s="366"/>
    </row>
    <row r="14" spans="1:10" x14ac:dyDescent="0.2">
      <c r="A14" s="1049"/>
      <c r="B14" s="1065"/>
      <c r="C14" s="301" t="s">
        <v>285</v>
      </c>
      <c r="D14" s="302" t="s">
        <v>226</v>
      </c>
      <c r="E14" s="302" t="s">
        <v>65</v>
      </c>
      <c r="F14" s="303" t="s">
        <v>66</v>
      </c>
      <c r="G14" s="302" t="s">
        <v>815</v>
      </c>
      <c r="H14" s="304">
        <f>VLOOKUP(C14,DATI,5,FALSE)</f>
        <v>12.12</v>
      </c>
    </row>
    <row r="15" spans="1:10" x14ac:dyDescent="0.2">
      <c r="A15" s="1049"/>
      <c r="B15" s="1065"/>
      <c r="C15" s="301"/>
      <c r="D15" s="302"/>
      <c r="E15" s="302"/>
      <c r="F15" s="303"/>
      <c r="G15" s="302"/>
      <c r="H15" s="304"/>
    </row>
    <row r="16" spans="1:10" x14ac:dyDescent="0.2">
      <c r="A16" s="1048" t="s">
        <v>33</v>
      </c>
      <c r="B16" s="1064"/>
      <c r="C16" s="363"/>
      <c r="D16" s="364"/>
      <c r="E16" s="364"/>
      <c r="F16" s="365"/>
      <c r="G16" s="364"/>
      <c r="H16" s="322"/>
    </row>
    <row r="17" spans="1:8" x14ac:dyDescent="0.2">
      <c r="A17" s="1049"/>
      <c r="B17" s="1065"/>
      <c r="C17" s="301" t="s">
        <v>286</v>
      </c>
      <c r="D17" s="302" t="s">
        <v>107</v>
      </c>
      <c r="E17" s="302" t="s">
        <v>62</v>
      </c>
      <c r="F17" s="303" t="s">
        <v>66</v>
      </c>
      <c r="G17" s="302" t="s">
        <v>815</v>
      </c>
      <c r="H17" s="304">
        <f>VLOOKUP(C17,DATI,5,FALSE)</f>
        <v>7.1</v>
      </c>
    </row>
    <row r="18" spans="1:8" x14ac:dyDescent="0.2">
      <c r="A18" s="1049"/>
      <c r="B18" s="1065"/>
      <c r="C18" s="301" t="s">
        <v>287</v>
      </c>
      <c r="D18" s="302" t="s">
        <v>107</v>
      </c>
      <c r="E18" s="302" t="s">
        <v>64</v>
      </c>
      <c r="F18" s="303" t="s">
        <v>66</v>
      </c>
      <c r="G18" s="302" t="s">
        <v>815</v>
      </c>
      <c r="H18" s="304">
        <f>VLOOKUP(C18,DATI,5,FALSE)</f>
        <v>7.8</v>
      </c>
    </row>
    <row r="19" spans="1:8" x14ac:dyDescent="0.2">
      <c r="A19" s="1049"/>
      <c r="B19" s="1065"/>
      <c r="C19" s="301" t="s">
        <v>288</v>
      </c>
      <c r="D19" s="302" t="s">
        <v>107</v>
      </c>
      <c r="E19" s="302" t="s">
        <v>65</v>
      </c>
      <c r="F19" s="303" t="s">
        <v>66</v>
      </c>
      <c r="G19" s="302" t="s">
        <v>815</v>
      </c>
      <c r="H19" s="304">
        <f>VLOOKUP(C19,DATI,5,FALSE)</f>
        <v>9.09</v>
      </c>
    </row>
    <row r="20" spans="1:8" x14ac:dyDescent="0.2">
      <c r="A20" s="1050"/>
      <c r="B20" s="1066"/>
      <c r="C20" s="360"/>
      <c r="D20" s="361"/>
      <c r="E20" s="361"/>
      <c r="F20" s="362"/>
      <c r="G20" s="361"/>
      <c r="H20" s="320"/>
    </row>
    <row r="21" spans="1:8" x14ac:dyDescent="0.2">
      <c r="A21" s="1048" t="s">
        <v>34</v>
      </c>
      <c r="B21" s="1064"/>
      <c r="C21" s="363"/>
      <c r="D21" s="364"/>
      <c r="E21" s="364"/>
      <c r="F21" s="365"/>
      <c r="G21" s="364"/>
      <c r="H21" s="322"/>
    </row>
    <row r="22" spans="1:8" x14ac:dyDescent="0.2">
      <c r="A22" s="1049"/>
      <c r="B22" s="1065"/>
      <c r="C22" s="301" t="s">
        <v>289</v>
      </c>
      <c r="D22" s="302" t="s">
        <v>247</v>
      </c>
      <c r="E22" s="302" t="s">
        <v>62</v>
      </c>
      <c r="F22" s="303" t="s">
        <v>83</v>
      </c>
      <c r="G22" s="302" t="s">
        <v>815</v>
      </c>
      <c r="H22" s="304">
        <f>VLOOKUP(C22,DATI,5,FALSE)</f>
        <v>5.52</v>
      </c>
    </row>
    <row r="23" spans="1:8" x14ac:dyDescent="0.2">
      <c r="A23" s="1049"/>
      <c r="B23" s="1065"/>
      <c r="C23" s="301" t="s">
        <v>290</v>
      </c>
      <c r="D23" s="302" t="s">
        <v>247</v>
      </c>
      <c r="E23" s="302" t="s">
        <v>64</v>
      </c>
      <c r="F23" s="303" t="s">
        <v>83</v>
      </c>
      <c r="G23" s="302" t="s">
        <v>815</v>
      </c>
      <c r="H23" s="304">
        <f>VLOOKUP(C23,DATI,5,FALSE)</f>
        <v>6.84</v>
      </c>
    </row>
    <row r="24" spans="1:8" x14ac:dyDescent="0.2">
      <c r="A24" s="1049"/>
      <c r="B24" s="1065"/>
      <c r="C24" s="301" t="s">
        <v>291</v>
      </c>
      <c r="D24" s="302" t="s">
        <v>247</v>
      </c>
      <c r="E24" s="302" t="s">
        <v>65</v>
      </c>
      <c r="F24" s="303" t="s">
        <v>83</v>
      </c>
      <c r="G24" s="302" t="s">
        <v>815</v>
      </c>
      <c r="H24" s="304">
        <f>VLOOKUP(C24,DATI,5,FALSE)</f>
        <v>7.5</v>
      </c>
    </row>
    <row r="25" spans="1:8" ht="13.5" thickBot="1" x14ac:dyDescent="0.25">
      <c r="A25" s="1050"/>
      <c r="B25" s="1066"/>
      <c r="C25" s="360"/>
      <c r="D25" s="361"/>
      <c r="E25" s="592"/>
      <c r="F25" s="593"/>
      <c r="G25" s="361"/>
      <c r="H25" s="594"/>
    </row>
    <row r="26" spans="1:8" ht="18" customHeight="1" x14ac:dyDescent="0.25">
      <c r="A26" s="1078" t="s">
        <v>4558</v>
      </c>
      <c r="B26" s="1078"/>
      <c r="C26" s="1078"/>
      <c r="D26" s="1078"/>
      <c r="E26" s="1078"/>
      <c r="F26" s="1078"/>
      <c r="G26" s="1078"/>
      <c r="H26" s="1038" t="s">
        <v>1646</v>
      </c>
    </row>
    <row r="27" spans="1:8" ht="12.95" customHeight="1" x14ac:dyDescent="0.2">
      <c r="A27" s="1079" t="s">
        <v>4307</v>
      </c>
      <c r="B27" s="1079"/>
      <c r="C27" s="1079"/>
      <c r="D27" s="1079"/>
      <c r="E27" s="1079"/>
      <c r="F27" s="1079"/>
      <c r="G27" s="1079"/>
      <c r="H27" s="1039"/>
    </row>
    <row r="28" spans="1:8" ht="8.4499999999999993" customHeight="1" x14ac:dyDescent="0.2">
      <c r="A28" s="1080"/>
      <c r="B28" s="1080"/>
      <c r="C28" s="1080"/>
      <c r="D28" s="1080"/>
      <c r="E28" s="1080"/>
      <c r="F28" s="1080"/>
      <c r="G28" s="1080"/>
      <c r="H28" s="1040"/>
    </row>
    <row r="29" spans="1:8" ht="35.1" customHeight="1" x14ac:dyDescent="0.2">
      <c r="A29" s="296"/>
      <c r="B29" s="296"/>
      <c r="C29" s="297" t="s">
        <v>1651</v>
      </c>
      <c r="D29" s="298" t="s">
        <v>1660</v>
      </c>
      <c r="E29" s="298" t="s">
        <v>57</v>
      </c>
      <c r="F29" s="298" t="s">
        <v>1650</v>
      </c>
      <c r="G29" s="298" t="s">
        <v>1647</v>
      </c>
      <c r="H29" s="298" t="s">
        <v>1648</v>
      </c>
    </row>
    <row r="30" spans="1:8" x14ac:dyDescent="0.2">
      <c r="A30" s="1048" t="s">
        <v>31</v>
      </c>
      <c r="B30" s="1064"/>
      <c r="C30" s="355"/>
      <c r="D30" s="356"/>
      <c r="E30" s="356"/>
      <c r="F30" s="357"/>
      <c r="G30" s="356"/>
      <c r="H30" s="591"/>
    </row>
    <row r="31" spans="1:8" x14ac:dyDescent="0.2">
      <c r="A31" s="1049"/>
      <c r="B31" s="1065"/>
      <c r="C31" s="301" t="s">
        <v>2126</v>
      </c>
      <c r="D31" s="302" t="s">
        <v>873</v>
      </c>
      <c r="E31" s="302" t="s">
        <v>64</v>
      </c>
      <c r="F31" s="303" t="s">
        <v>153</v>
      </c>
      <c r="G31" s="302" t="s">
        <v>815</v>
      </c>
      <c r="H31" s="304">
        <f>VLOOKUP(C31,DATI,5,FALSE)</f>
        <v>28.36</v>
      </c>
    </row>
    <row r="32" spans="1:8" x14ac:dyDescent="0.2">
      <c r="A32" s="1049"/>
      <c r="B32" s="1065"/>
      <c r="C32" s="301" t="s">
        <v>2128</v>
      </c>
      <c r="D32" s="302" t="s">
        <v>873</v>
      </c>
      <c r="E32" s="302" t="s">
        <v>65</v>
      </c>
      <c r="F32" s="303" t="s">
        <v>153</v>
      </c>
      <c r="G32" s="302" t="s">
        <v>815</v>
      </c>
      <c r="H32" s="304">
        <f>VLOOKUP(C32,DATI,5,FALSE)</f>
        <v>31.1</v>
      </c>
    </row>
    <row r="33" spans="1:8" x14ac:dyDescent="0.2">
      <c r="A33" s="1049"/>
      <c r="B33" s="1065"/>
      <c r="C33" s="301"/>
      <c r="D33" s="302"/>
      <c r="E33" s="302"/>
      <c r="F33" s="303"/>
      <c r="G33" s="302"/>
      <c r="H33" s="304"/>
    </row>
    <row r="34" spans="1:8" x14ac:dyDescent="0.2">
      <c r="A34" s="1048" t="s">
        <v>32</v>
      </c>
      <c r="B34" s="1064"/>
      <c r="C34" s="355"/>
      <c r="D34" s="356"/>
      <c r="E34" s="356"/>
      <c r="F34" s="357"/>
      <c r="G34" s="356"/>
      <c r="H34" s="319"/>
    </row>
    <row r="35" spans="1:8" x14ac:dyDescent="0.2">
      <c r="A35" s="1049"/>
      <c r="B35" s="1065"/>
      <c r="C35" s="301" t="s">
        <v>2117</v>
      </c>
      <c r="D35" s="302" t="s">
        <v>226</v>
      </c>
      <c r="E35" s="302" t="s">
        <v>62</v>
      </c>
      <c r="F35" s="303" t="s">
        <v>66</v>
      </c>
      <c r="G35" s="302" t="s">
        <v>815</v>
      </c>
      <c r="H35" s="304">
        <f>VLOOKUP(C35,DATI,5,FALSE)</f>
        <v>10.65</v>
      </c>
    </row>
    <row r="36" spans="1:8" x14ac:dyDescent="0.2">
      <c r="A36" s="1049"/>
      <c r="B36" s="1065"/>
      <c r="C36" s="301" t="s">
        <v>2120</v>
      </c>
      <c r="D36" s="302" t="s">
        <v>226</v>
      </c>
      <c r="E36" s="302" t="s">
        <v>64</v>
      </c>
      <c r="F36" s="303" t="s">
        <v>66</v>
      </c>
      <c r="G36" s="302" t="s">
        <v>815</v>
      </c>
      <c r="H36" s="304">
        <f>VLOOKUP(C36,DATI,5,FALSE)</f>
        <v>11.95</v>
      </c>
    </row>
    <row r="37" spans="1:8" x14ac:dyDescent="0.2">
      <c r="A37" s="1049"/>
      <c r="B37" s="1065"/>
      <c r="C37" s="301" t="s">
        <v>2122</v>
      </c>
      <c r="D37" s="302" t="s">
        <v>226</v>
      </c>
      <c r="E37" s="302" t="s">
        <v>65</v>
      </c>
      <c r="F37" s="303" t="s">
        <v>66</v>
      </c>
      <c r="G37" s="302" t="s">
        <v>815</v>
      </c>
      <c r="H37" s="304">
        <f>VLOOKUP(C37,DATI,5,FALSE)</f>
        <v>13.06</v>
      </c>
    </row>
    <row r="38" spans="1:8" x14ac:dyDescent="0.2">
      <c r="A38" s="1049"/>
      <c r="B38" s="1065"/>
      <c r="C38" s="301"/>
      <c r="D38" s="302"/>
      <c r="E38" s="302"/>
      <c r="F38" s="303"/>
      <c r="G38" s="302"/>
      <c r="H38" s="304"/>
    </row>
    <row r="39" spans="1:8" x14ac:dyDescent="0.2">
      <c r="A39" s="1048" t="s">
        <v>33</v>
      </c>
      <c r="B39" s="1064"/>
      <c r="C39" s="26"/>
      <c r="D39" s="27"/>
      <c r="E39" s="27"/>
      <c r="F39" s="158"/>
      <c r="G39" s="27"/>
      <c r="H39" s="202"/>
    </row>
    <row r="40" spans="1:8" x14ac:dyDescent="0.2">
      <c r="A40" s="1049"/>
      <c r="B40" s="1065"/>
      <c r="C40" s="18" t="s">
        <v>2130</v>
      </c>
      <c r="D40" s="20" t="s">
        <v>107</v>
      </c>
      <c r="E40" s="20" t="s">
        <v>64</v>
      </c>
      <c r="F40" s="59" t="s">
        <v>66</v>
      </c>
      <c r="G40" s="20" t="s">
        <v>815</v>
      </c>
      <c r="H40" s="198">
        <f>VLOOKUP(C40,DATI,5,FALSE)</f>
        <v>8.83</v>
      </c>
    </row>
    <row r="41" spans="1:8" x14ac:dyDescent="0.2">
      <c r="A41" s="1050"/>
      <c r="B41" s="1066"/>
      <c r="C41" s="21"/>
      <c r="D41" s="24"/>
      <c r="E41" s="24"/>
      <c r="F41" s="60"/>
      <c r="G41" s="24"/>
      <c r="H41" s="200"/>
    </row>
    <row r="42" spans="1:8" x14ac:dyDescent="0.2">
      <c r="A42" s="1048" t="s">
        <v>34</v>
      </c>
      <c r="B42" s="1064"/>
      <c r="C42" s="26"/>
      <c r="D42" s="27"/>
      <c r="E42" s="27"/>
      <c r="F42" s="158"/>
      <c r="G42" s="27"/>
      <c r="H42" s="202"/>
    </row>
    <row r="43" spans="1:8" x14ac:dyDescent="0.2">
      <c r="A43" s="1049"/>
      <c r="B43" s="1065"/>
      <c r="C43" s="18" t="s">
        <v>2124</v>
      </c>
      <c r="D43" s="20" t="s">
        <v>247</v>
      </c>
      <c r="E43" s="20" t="s">
        <v>64</v>
      </c>
      <c r="F43" s="59" t="s">
        <v>83</v>
      </c>
      <c r="G43" s="20" t="s">
        <v>815</v>
      </c>
      <c r="H43" s="198">
        <f>VLOOKUP(C43,DATI,5,FALSE)</f>
        <v>7.35</v>
      </c>
    </row>
    <row r="44" spans="1:8" ht="13.5" thickBot="1" x14ac:dyDescent="0.25">
      <c r="A44" s="1050"/>
      <c r="B44" s="1066"/>
      <c r="C44" s="21"/>
      <c r="D44" s="24"/>
      <c r="E44" s="22"/>
      <c r="F44" s="23"/>
      <c r="G44" s="24"/>
      <c r="H44" s="192"/>
    </row>
    <row r="45" spans="1:8" ht="20.100000000000001" customHeight="1" x14ac:dyDescent="0.25">
      <c r="A45" s="1078" t="s">
        <v>937</v>
      </c>
      <c r="B45" s="1078"/>
      <c r="C45" s="1078"/>
      <c r="D45" s="1078"/>
      <c r="E45" s="1078"/>
      <c r="F45" s="1078"/>
      <c r="G45" s="1078"/>
      <c r="H45" s="1078"/>
    </row>
    <row r="46" spans="1:8" ht="16.5" customHeight="1" x14ac:dyDescent="0.2">
      <c r="A46" s="1045" t="s">
        <v>1280</v>
      </c>
      <c r="B46" s="1045"/>
      <c r="C46" s="1045"/>
      <c r="D46" s="1045"/>
      <c r="E46" s="1045"/>
      <c r="F46" s="1045"/>
      <c r="G46" s="1045"/>
      <c r="H46" s="1045"/>
    </row>
    <row r="47" spans="1:8" ht="17.100000000000001" customHeight="1" x14ac:dyDescent="0.2">
      <c r="A47" s="1046" t="s">
        <v>817</v>
      </c>
      <c r="B47" s="1085"/>
      <c r="C47" s="1085"/>
      <c r="D47" s="1085"/>
      <c r="E47" s="1085"/>
      <c r="F47" s="1085"/>
      <c r="G47" s="1085"/>
      <c r="H47" s="1085"/>
    </row>
    <row r="48" spans="1:8" s="443" customFormat="1" ht="20.100000000000001" customHeight="1" x14ac:dyDescent="0.2">
      <c r="A48" s="1080" t="s">
        <v>1281</v>
      </c>
      <c r="B48" s="1105"/>
      <c r="C48" s="1105"/>
      <c r="D48" s="1105"/>
      <c r="E48" s="1105"/>
      <c r="F48" s="1105"/>
      <c r="G48" s="1105"/>
      <c r="H48" s="1105"/>
    </row>
    <row r="49" spans="1:8" ht="35.1" customHeight="1" x14ac:dyDescent="0.2">
      <c r="A49" s="11"/>
      <c r="B49" s="11"/>
      <c r="C49" s="61" t="s">
        <v>1651</v>
      </c>
      <c r="D49" s="13" t="s">
        <v>1660</v>
      </c>
      <c r="E49" s="13" t="s">
        <v>57</v>
      </c>
      <c r="F49" s="13" t="s">
        <v>1650</v>
      </c>
      <c r="G49" s="13"/>
      <c r="H49" s="13" t="s">
        <v>1648</v>
      </c>
    </row>
    <row r="50" spans="1:8" x14ac:dyDescent="0.2">
      <c r="A50" s="1048" t="s">
        <v>35</v>
      </c>
      <c r="B50" s="1064"/>
      <c r="C50" s="14"/>
      <c r="D50" s="17"/>
      <c r="E50" s="17"/>
      <c r="F50" s="58"/>
      <c r="G50" s="17"/>
      <c r="H50" s="190"/>
    </row>
    <row r="51" spans="1:8" x14ac:dyDescent="0.2">
      <c r="A51" s="1049"/>
      <c r="B51" s="1065"/>
      <c r="C51" s="18" t="s">
        <v>293</v>
      </c>
      <c r="D51" s="20" t="s">
        <v>226</v>
      </c>
      <c r="E51" s="20" t="s">
        <v>62</v>
      </c>
      <c r="F51" s="59" t="s">
        <v>371</v>
      </c>
      <c r="G51" s="20"/>
      <c r="H51" s="304">
        <f>VLOOKUP(C51,DATI,5,FALSE)</f>
        <v>21.3</v>
      </c>
    </row>
    <row r="52" spans="1:8" x14ac:dyDescent="0.2">
      <c r="A52" s="1049"/>
      <c r="B52" s="1065"/>
      <c r="C52" s="18" t="s">
        <v>294</v>
      </c>
      <c r="D52" s="20" t="s">
        <v>226</v>
      </c>
      <c r="E52" s="20" t="s">
        <v>64</v>
      </c>
      <c r="F52" s="59" t="s">
        <v>371</v>
      </c>
      <c r="G52" s="20"/>
      <c r="H52" s="304">
        <f>VLOOKUP(C52,DATI,5,FALSE)</f>
        <v>24.21</v>
      </c>
    </row>
    <row r="53" spans="1:8" x14ac:dyDescent="0.2">
      <c r="A53" s="1049"/>
      <c r="B53" s="1065"/>
      <c r="C53" s="18" t="s">
        <v>295</v>
      </c>
      <c r="D53" s="20" t="s">
        <v>226</v>
      </c>
      <c r="E53" s="20" t="s">
        <v>65</v>
      </c>
      <c r="F53" s="59" t="s">
        <v>371</v>
      </c>
      <c r="G53" s="20"/>
      <c r="H53" s="304">
        <f>VLOOKUP(C53,DATI,5,FALSE)</f>
        <v>26.45</v>
      </c>
    </row>
    <row r="54" spans="1:8" x14ac:dyDescent="0.2">
      <c r="A54" s="1049"/>
      <c r="B54" s="1065"/>
      <c r="C54" s="18"/>
      <c r="D54" s="20"/>
      <c r="E54" s="20"/>
      <c r="F54" s="59"/>
      <c r="G54" s="20"/>
      <c r="H54" s="304"/>
    </row>
    <row r="55" spans="1:8" x14ac:dyDescent="0.2">
      <c r="A55" s="1048" t="s">
        <v>36</v>
      </c>
      <c r="B55" s="1064"/>
      <c r="C55" s="26"/>
      <c r="D55" s="27"/>
      <c r="E55" s="27"/>
      <c r="F55" s="158"/>
      <c r="G55" s="27"/>
      <c r="H55" s="322"/>
    </row>
    <row r="56" spans="1:8" x14ac:dyDescent="0.2">
      <c r="A56" s="1049"/>
      <c r="B56" s="1065"/>
      <c r="C56" s="18" t="s">
        <v>296</v>
      </c>
      <c r="D56" s="20" t="s">
        <v>107</v>
      </c>
      <c r="E56" s="20" t="s">
        <v>62</v>
      </c>
      <c r="F56" s="59" t="s">
        <v>371</v>
      </c>
      <c r="G56" s="20"/>
      <c r="H56" s="304">
        <f>VLOOKUP(C56,DATI,5,FALSE)</f>
        <v>16.440000000000001</v>
      </c>
    </row>
    <row r="57" spans="1:8" x14ac:dyDescent="0.2">
      <c r="A57" s="1049"/>
      <c r="B57" s="1065"/>
      <c r="C57" s="18" t="s">
        <v>297</v>
      </c>
      <c r="D57" s="20" t="s">
        <v>107</v>
      </c>
      <c r="E57" s="20" t="s">
        <v>64</v>
      </c>
      <c r="F57" s="59" t="s">
        <v>371</v>
      </c>
      <c r="G57" s="20"/>
      <c r="H57" s="304">
        <f>VLOOKUP(C57,DATI,5,FALSE)</f>
        <v>18.27</v>
      </c>
    </row>
    <row r="58" spans="1:8" x14ac:dyDescent="0.2">
      <c r="A58" s="1049"/>
      <c r="B58" s="1065"/>
      <c r="C58" s="18" t="s">
        <v>298</v>
      </c>
      <c r="D58" s="20" t="s">
        <v>107</v>
      </c>
      <c r="E58" s="20" t="s">
        <v>65</v>
      </c>
      <c r="F58" s="59" t="s">
        <v>371</v>
      </c>
      <c r="G58" s="20"/>
      <c r="H58" s="304">
        <f>VLOOKUP(C58,DATI,5,FALSE)</f>
        <v>21.22</v>
      </c>
    </row>
    <row r="59" spans="1:8" x14ac:dyDescent="0.2">
      <c r="A59" s="1050"/>
      <c r="B59" s="1066"/>
      <c r="C59" s="21"/>
      <c r="D59" s="24"/>
      <c r="E59" s="24"/>
      <c r="F59" s="60"/>
      <c r="G59" s="24"/>
      <c r="H59" s="320"/>
    </row>
    <row r="60" spans="1:8" x14ac:dyDescent="0.2">
      <c r="A60" s="1048" t="s">
        <v>828</v>
      </c>
      <c r="B60" s="1064"/>
      <c r="C60" s="26"/>
      <c r="D60" s="27"/>
      <c r="E60" s="27"/>
      <c r="F60" s="158"/>
      <c r="G60" s="27"/>
      <c r="H60" s="322"/>
    </row>
    <row r="61" spans="1:8" x14ac:dyDescent="0.2">
      <c r="A61" s="1049"/>
      <c r="B61" s="1065"/>
      <c r="C61" s="18" t="s">
        <v>321</v>
      </c>
      <c r="D61" s="20" t="s">
        <v>247</v>
      </c>
      <c r="E61" s="20" t="s">
        <v>62</v>
      </c>
      <c r="F61" s="59" t="s">
        <v>371</v>
      </c>
      <c r="G61" s="20"/>
      <c r="H61" s="304">
        <f>VLOOKUP(C61,DATI,5,FALSE)</f>
        <v>13.59</v>
      </c>
    </row>
    <row r="62" spans="1:8" x14ac:dyDescent="0.2">
      <c r="A62" s="1049"/>
      <c r="B62" s="1065"/>
      <c r="C62" s="18" t="s">
        <v>322</v>
      </c>
      <c r="D62" s="20" t="s">
        <v>247</v>
      </c>
      <c r="E62" s="20" t="s">
        <v>64</v>
      </c>
      <c r="F62" s="59" t="s">
        <v>371</v>
      </c>
      <c r="G62" s="20"/>
      <c r="H62" s="304">
        <f>VLOOKUP(C62,DATI,5,FALSE)</f>
        <v>15.13</v>
      </c>
    </row>
    <row r="63" spans="1:8" x14ac:dyDescent="0.2">
      <c r="A63" s="1049"/>
      <c r="B63" s="1065"/>
      <c r="C63" s="18" t="s">
        <v>323</v>
      </c>
      <c r="D63" s="20" t="s">
        <v>247</v>
      </c>
      <c r="E63" s="20" t="s">
        <v>65</v>
      </c>
      <c r="F63" s="59" t="s">
        <v>371</v>
      </c>
      <c r="G63" s="20"/>
      <c r="H63" s="304">
        <f>VLOOKUP(C63,DATI,5,FALSE)</f>
        <v>17.29</v>
      </c>
    </row>
    <row r="64" spans="1:8" x14ac:dyDescent="0.2">
      <c r="A64" s="1050"/>
      <c r="B64" s="1066"/>
      <c r="C64" s="21"/>
      <c r="D64" s="24"/>
      <c r="E64" s="22"/>
      <c r="F64" s="60"/>
      <c r="G64" s="24"/>
      <c r="H64" s="192"/>
    </row>
    <row r="65" spans="1:8" x14ac:dyDescent="0.2">
      <c r="A65" s="63"/>
      <c r="B65" s="63"/>
      <c r="C65" s="63"/>
      <c r="D65" s="63"/>
      <c r="E65" s="63"/>
      <c r="F65" s="63"/>
      <c r="G65" s="63"/>
      <c r="H65" s="63"/>
    </row>
    <row r="66" spans="1:8" x14ac:dyDescent="0.2">
      <c r="A66" s="63"/>
      <c r="B66" s="63"/>
      <c r="C66" s="63"/>
      <c r="D66" s="63"/>
      <c r="E66" s="63"/>
      <c r="F66" s="63"/>
      <c r="G66" s="63"/>
      <c r="H66" s="63"/>
    </row>
  </sheetData>
  <mergeCells count="32">
    <mergeCell ref="H1:H3"/>
    <mergeCell ref="A1:G1"/>
    <mergeCell ref="A2:G3"/>
    <mergeCell ref="A10:A15"/>
    <mergeCell ref="B10:B15"/>
    <mergeCell ref="A5:A9"/>
    <mergeCell ref="B5:B9"/>
    <mergeCell ref="A60:A64"/>
    <mergeCell ref="B60:B64"/>
    <mergeCell ref="A16:A20"/>
    <mergeCell ref="A21:A25"/>
    <mergeCell ref="B21:B25"/>
    <mergeCell ref="B16:B20"/>
    <mergeCell ref="A55:A59"/>
    <mergeCell ref="A50:A54"/>
    <mergeCell ref="B50:B54"/>
    <mergeCell ref="A45:H45"/>
    <mergeCell ref="A47:H47"/>
    <mergeCell ref="A48:H48"/>
    <mergeCell ref="B55:B59"/>
    <mergeCell ref="A46:H46"/>
    <mergeCell ref="A26:G26"/>
    <mergeCell ref="H26:H28"/>
    <mergeCell ref="A39:A41"/>
    <mergeCell ref="B39:B41"/>
    <mergeCell ref="A42:A44"/>
    <mergeCell ref="B42:B44"/>
    <mergeCell ref="A27:G28"/>
    <mergeCell ref="A30:A33"/>
    <mergeCell ref="B30:B33"/>
    <mergeCell ref="A34:A38"/>
    <mergeCell ref="B34:B38"/>
  </mergeCells>
  <phoneticPr fontId="2" type="noConversion"/>
  <conditionalFormatting sqref="H51:H64">
    <cfRule type="containsErrors" dxfId="93" priority="1" stopIfTrue="1">
      <formula>ISERROR(H51)</formula>
    </cfRule>
  </conditionalFormatting>
  <printOptions horizontalCentered="1"/>
  <pageMargins left="0.19685039370078741" right="0.19685039370078741" top="0.98425196850393704" bottom="0.31496062992125984" header="0.31496062992125984" footer="0.11811023622047245"/>
  <pageSetup paperSize="9" scale="82" orientation="portrait" r:id="rId1"/>
  <headerFooter>
    <oddHeader>&amp;R&amp;G</oddHeader>
    <oddFooter>&amp;R&amp;K000000Pag. 11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1">
    <tabColor indexed="53"/>
  </sheetPr>
  <dimension ref="A1:K68"/>
  <sheetViews>
    <sheetView zoomScaleNormal="100" workbookViewId="0">
      <selection sqref="A1:I2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9.140625" bestFit="1" customWidth="1"/>
    <col min="4" max="4" width="9.7109375" bestFit="1" customWidth="1"/>
    <col min="5" max="7" width="12.7109375" customWidth="1"/>
    <col min="8" max="8" width="22.7109375" customWidth="1"/>
    <col min="9" max="9" width="26.7109375" customWidth="1"/>
    <col min="10" max="10" width="8.85546875" customWidth="1"/>
    <col min="11" max="11" width="8.140625" hidden="1" customWidth="1"/>
    <col min="12" max="254" width="8.85546875" customWidth="1"/>
  </cols>
  <sheetData>
    <row r="1" spans="1:9" ht="8.1" customHeight="1" x14ac:dyDescent="0.2">
      <c r="A1" s="1109" t="s">
        <v>1359</v>
      </c>
      <c r="B1" s="1109"/>
      <c r="C1" s="1109"/>
      <c r="D1" s="1109"/>
      <c r="E1" s="1109"/>
      <c r="F1" s="1109"/>
      <c r="G1" s="1109"/>
      <c r="H1" s="1109"/>
      <c r="I1" s="1109"/>
    </row>
    <row r="2" spans="1:9" ht="8.1" customHeight="1" x14ac:dyDescent="0.2">
      <c r="A2" s="1110"/>
      <c r="B2" s="1110"/>
      <c r="C2" s="1110"/>
      <c r="D2" s="1110"/>
      <c r="E2" s="1110"/>
      <c r="F2" s="1110"/>
      <c r="G2" s="1110"/>
      <c r="H2" s="1110"/>
      <c r="I2" s="1110"/>
    </row>
    <row r="3" spans="1:9" ht="8.1" customHeight="1" x14ac:dyDescent="0.2">
      <c r="A3" s="1106" t="s">
        <v>324</v>
      </c>
      <c r="B3" s="1107"/>
      <c r="C3" s="1107"/>
      <c r="D3" s="1107"/>
      <c r="E3" s="1107"/>
      <c r="F3" s="1107"/>
      <c r="G3" s="1107"/>
      <c r="H3" s="1107"/>
      <c r="I3" s="1107"/>
    </row>
    <row r="4" spans="1:9" ht="8.1" customHeight="1" x14ac:dyDescent="0.2">
      <c r="A4" s="1108"/>
      <c r="B4" s="1108"/>
      <c r="C4" s="1108"/>
      <c r="D4" s="1108"/>
      <c r="E4" s="1108"/>
      <c r="F4" s="1108"/>
      <c r="G4" s="1108"/>
      <c r="H4" s="1108"/>
      <c r="I4" s="1108"/>
    </row>
    <row r="5" spans="1:9" ht="3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9" ht="39.950000000000003" customHeight="1" x14ac:dyDescent="0.2">
      <c r="A6" s="11"/>
      <c r="B6" s="11"/>
      <c r="C6" s="61" t="s">
        <v>1651</v>
      </c>
      <c r="D6" s="61"/>
      <c r="E6" s="13" t="s">
        <v>1663</v>
      </c>
      <c r="F6" s="13" t="s">
        <v>57</v>
      </c>
      <c r="G6" s="13" t="s">
        <v>1659</v>
      </c>
      <c r="H6" s="13" t="s">
        <v>1649</v>
      </c>
      <c r="I6" s="13" t="s">
        <v>1648</v>
      </c>
    </row>
    <row r="7" spans="1:9" ht="12" customHeight="1" x14ac:dyDescent="0.2">
      <c r="A7" s="164" t="s">
        <v>270</v>
      </c>
      <c r="B7" s="12"/>
      <c r="C7" s="64" t="s">
        <v>325</v>
      </c>
      <c r="D7" s="64"/>
      <c r="E7" s="69" t="s">
        <v>819</v>
      </c>
      <c r="F7" s="69" t="s">
        <v>140</v>
      </c>
      <c r="G7" s="107" t="s">
        <v>336</v>
      </c>
      <c r="H7" s="20" t="s">
        <v>841</v>
      </c>
      <c r="I7" s="198">
        <f t="shared" ref="I7:I29" si="0">VLOOKUP(C7,DATI,5,FALSE)</f>
        <v>22.38</v>
      </c>
    </row>
    <row r="8" spans="1:9" ht="12" customHeight="1" x14ac:dyDescent="0.2">
      <c r="A8" s="1048" t="s">
        <v>827</v>
      </c>
      <c r="B8" s="1064"/>
      <c r="C8" s="14" t="s">
        <v>330</v>
      </c>
      <c r="D8" s="14"/>
      <c r="E8" s="17" t="s">
        <v>820</v>
      </c>
      <c r="F8" s="17" t="s">
        <v>140</v>
      </c>
      <c r="G8" s="58" t="s">
        <v>336</v>
      </c>
      <c r="H8" s="17" t="s">
        <v>840</v>
      </c>
      <c r="I8" s="201">
        <f t="shared" si="0"/>
        <v>12.01</v>
      </c>
    </row>
    <row r="9" spans="1:9" ht="12" customHeight="1" x14ac:dyDescent="0.2">
      <c r="A9" s="1049"/>
      <c r="B9" s="1065"/>
      <c r="C9" s="18" t="s">
        <v>331</v>
      </c>
      <c r="D9" s="18"/>
      <c r="E9" s="20" t="s">
        <v>820</v>
      </c>
      <c r="F9" s="20" t="s">
        <v>69</v>
      </c>
      <c r="G9" s="59" t="s">
        <v>327</v>
      </c>
      <c r="H9" s="20" t="s">
        <v>781</v>
      </c>
      <c r="I9" s="198">
        <f t="shared" si="0"/>
        <v>9.3699999999999992</v>
      </c>
    </row>
    <row r="10" spans="1:9" ht="12" customHeight="1" x14ac:dyDescent="0.2">
      <c r="A10" s="1049"/>
      <c r="B10" s="1065"/>
      <c r="C10" s="18" t="s">
        <v>332</v>
      </c>
      <c r="D10" s="18"/>
      <c r="E10" s="20" t="s">
        <v>820</v>
      </c>
      <c r="F10" s="20" t="s">
        <v>68</v>
      </c>
      <c r="G10" s="59" t="s">
        <v>329</v>
      </c>
      <c r="H10" s="20" t="s">
        <v>839</v>
      </c>
      <c r="I10" s="198">
        <f t="shared" si="0"/>
        <v>8.41</v>
      </c>
    </row>
    <row r="11" spans="1:9" ht="12" customHeight="1" x14ac:dyDescent="0.2">
      <c r="A11" s="1050"/>
      <c r="B11" s="1065"/>
      <c r="C11" s="18" t="s">
        <v>333</v>
      </c>
      <c r="D11" s="18"/>
      <c r="E11" s="20" t="s">
        <v>820</v>
      </c>
      <c r="F11" s="20" t="s">
        <v>65</v>
      </c>
      <c r="G11" s="59" t="s">
        <v>337</v>
      </c>
      <c r="H11" s="20" t="s">
        <v>784</v>
      </c>
      <c r="I11" s="198">
        <f t="shared" si="0"/>
        <v>6.74</v>
      </c>
    </row>
    <row r="12" spans="1:9" ht="12" customHeight="1" x14ac:dyDescent="0.2">
      <c r="A12" s="1048" t="s">
        <v>828</v>
      </c>
      <c r="B12" s="1064"/>
      <c r="C12" s="26" t="s">
        <v>340</v>
      </c>
      <c r="D12" s="26"/>
      <c r="E12" s="27" t="s">
        <v>822</v>
      </c>
      <c r="F12" s="27" t="s">
        <v>140</v>
      </c>
      <c r="G12" s="158" t="s">
        <v>337</v>
      </c>
      <c r="H12" s="27" t="s">
        <v>838</v>
      </c>
      <c r="I12" s="202">
        <f t="shared" si="0"/>
        <v>6.27</v>
      </c>
    </row>
    <row r="13" spans="1:9" ht="12" customHeight="1" x14ac:dyDescent="0.2">
      <c r="A13" s="1049"/>
      <c r="B13" s="1065"/>
      <c r="C13" s="18" t="s">
        <v>341</v>
      </c>
      <c r="D13" s="18"/>
      <c r="E13" s="20" t="s">
        <v>822</v>
      </c>
      <c r="F13" s="20" t="s">
        <v>69</v>
      </c>
      <c r="G13" s="59" t="s">
        <v>337</v>
      </c>
      <c r="H13" s="20" t="s">
        <v>784</v>
      </c>
      <c r="I13" s="198">
        <f t="shared" si="0"/>
        <v>5.24</v>
      </c>
    </row>
    <row r="14" spans="1:9" ht="12" customHeight="1" x14ac:dyDescent="0.2">
      <c r="A14" s="1049"/>
      <c r="B14" s="1065"/>
      <c r="C14" s="18" t="s">
        <v>342</v>
      </c>
      <c r="D14" s="18"/>
      <c r="E14" s="20" t="s">
        <v>822</v>
      </c>
      <c r="F14" s="20" t="s">
        <v>68</v>
      </c>
      <c r="G14" s="59" t="s">
        <v>337</v>
      </c>
      <c r="H14" s="20" t="s">
        <v>789</v>
      </c>
      <c r="I14" s="198">
        <f t="shared" si="0"/>
        <v>4.0599999999999996</v>
      </c>
    </row>
    <row r="15" spans="1:9" ht="12" customHeight="1" x14ac:dyDescent="0.2">
      <c r="A15" s="1050"/>
      <c r="B15" s="1065"/>
      <c r="C15" s="18" t="s">
        <v>343</v>
      </c>
      <c r="D15" s="18"/>
      <c r="E15" s="20" t="s">
        <v>822</v>
      </c>
      <c r="F15" s="20" t="s">
        <v>65</v>
      </c>
      <c r="G15" s="59" t="s">
        <v>337</v>
      </c>
      <c r="H15" s="20" t="s">
        <v>787</v>
      </c>
      <c r="I15" s="198">
        <f t="shared" si="0"/>
        <v>3.6</v>
      </c>
    </row>
    <row r="16" spans="1:9" ht="12" customHeight="1" x14ac:dyDescent="0.2">
      <c r="A16" s="1048" t="s">
        <v>829</v>
      </c>
      <c r="B16" s="1064"/>
      <c r="C16" s="26" t="s">
        <v>347</v>
      </c>
      <c r="D16" s="26"/>
      <c r="E16" s="27" t="s">
        <v>823</v>
      </c>
      <c r="F16" s="27" t="s">
        <v>140</v>
      </c>
      <c r="G16" s="158" t="s">
        <v>329</v>
      </c>
      <c r="H16" s="27" t="s">
        <v>836</v>
      </c>
      <c r="I16" s="202">
        <f t="shared" si="0"/>
        <v>5.26</v>
      </c>
    </row>
    <row r="17" spans="1:9" ht="12" customHeight="1" x14ac:dyDescent="0.2">
      <c r="A17" s="1049"/>
      <c r="B17" s="1065"/>
      <c r="C17" s="18" t="s">
        <v>348</v>
      </c>
      <c r="D17" s="18"/>
      <c r="E17" s="20" t="s">
        <v>823</v>
      </c>
      <c r="F17" s="20" t="s">
        <v>69</v>
      </c>
      <c r="G17" s="59" t="s">
        <v>337</v>
      </c>
      <c r="H17" s="20" t="s">
        <v>837</v>
      </c>
      <c r="I17" s="198">
        <f t="shared" si="0"/>
        <v>4.33</v>
      </c>
    </row>
    <row r="18" spans="1:9" ht="12" customHeight="1" x14ac:dyDescent="0.2">
      <c r="A18" s="1049"/>
      <c r="B18" s="1065"/>
      <c r="C18" s="18" t="s">
        <v>349</v>
      </c>
      <c r="D18" s="18"/>
      <c r="E18" s="20" t="s">
        <v>823</v>
      </c>
      <c r="F18" s="20" t="s">
        <v>68</v>
      </c>
      <c r="G18" s="59" t="s">
        <v>337</v>
      </c>
      <c r="H18" s="20" t="s">
        <v>802</v>
      </c>
      <c r="I18" s="198">
        <f t="shared" si="0"/>
        <v>3.38</v>
      </c>
    </row>
    <row r="19" spans="1:9" ht="12" customHeight="1" x14ac:dyDescent="0.2">
      <c r="A19" s="1050"/>
      <c r="B19" s="1065"/>
      <c r="C19" s="18" t="s">
        <v>350</v>
      </c>
      <c r="D19" s="18"/>
      <c r="E19" s="20" t="s">
        <v>823</v>
      </c>
      <c r="F19" s="20" t="s">
        <v>65</v>
      </c>
      <c r="G19" s="59" t="s">
        <v>337</v>
      </c>
      <c r="H19" s="20" t="s">
        <v>801</v>
      </c>
      <c r="I19" s="198">
        <f t="shared" si="0"/>
        <v>2.82</v>
      </c>
    </row>
    <row r="20" spans="1:9" ht="12" customHeight="1" x14ac:dyDescent="0.2">
      <c r="A20" s="1048" t="s">
        <v>830</v>
      </c>
      <c r="B20" s="1064"/>
      <c r="C20" s="26" t="s">
        <v>353</v>
      </c>
      <c r="D20" s="26"/>
      <c r="E20" s="27" t="s">
        <v>824</v>
      </c>
      <c r="F20" s="27" t="s">
        <v>140</v>
      </c>
      <c r="G20" s="158" t="s">
        <v>358</v>
      </c>
      <c r="H20" s="27" t="s">
        <v>803</v>
      </c>
      <c r="I20" s="202">
        <f t="shared" si="0"/>
        <v>4.08</v>
      </c>
    </row>
    <row r="21" spans="1:9" ht="12" customHeight="1" x14ac:dyDescent="0.2">
      <c r="A21" s="1049"/>
      <c r="B21" s="1065"/>
      <c r="C21" s="18" t="s">
        <v>354</v>
      </c>
      <c r="D21" s="18"/>
      <c r="E21" s="20" t="s">
        <v>824</v>
      </c>
      <c r="F21" s="20" t="s">
        <v>69</v>
      </c>
      <c r="G21" s="59" t="s">
        <v>338</v>
      </c>
      <c r="H21" s="20" t="s">
        <v>802</v>
      </c>
      <c r="I21" s="198">
        <f t="shared" si="0"/>
        <v>3.3</v>
      </c>
    </row>
    <row r="22" spans="1:9" ht="12" customHeight="1" x14ac:dyDescent="0.2">
      <c r="A22" s="1049"/>
      <c r="B22" s="1065"/>
      <c r="C22" s="18" t="s">
        <v>355</v>
      </c>
      <c r="D22" s="18"/>
      <c r="E22" s="20" t="s">
        <v>824</v>
      </c>
      <c r="F22" s="20" t="s">
        <v>68</v>
      </c>
      <c r="G22" s="59" t="s">
        <v>359</v>
      </c>
      <c r="H22" s="20" t="s">
        <v>807</v>
      </c>
      <c r="I22" s="198">
        <f t="shared" si="0"/>
        <v>2.72</v>
      </c>
    </row>
    <row r="23" spans="1:9" ht="12" customHeight="1" x14ac:dyDescent="0.2">
      <c r="A23" s="1050"/>
      <c r="B23" s="1065"/>
      <c r="C23" s="18" t="s">
        <v>356</v>
      </c>
      <c r="D23" s="18"/>
      <c r="E23" s="20" t="s">
        <v>824</v>
      </c>
      <c r="F23" s="20" t="s">
        <v>65</v>
      </c>
      <c r="G23" s="59" t="s">
        <v>359</v>
      </c>
      <c r="H23" s="20" t="s">
        <v>835</v>
      </c>
      <c r="I23" s="198">
        <f t="shared" si="0"/>
        <v>2.2799999999999998</v>
      </c>
    </row>
    <row r="24" spans="1:9" ht="12" customHeight="1" x14ac:dyDescent="0.2">
      <c r="A24" s="1048" t="s">
        <v>831</v>
      </c>
      <c r="B24" s="1064"/>
      <c r="C24" s="26" t="s">
        <v>361</v>
      </c>
      <c r="D24" s="26"/>
      <c r="E24" s="27" t="s">
        <v>825</v>
      </c>
      <c r="F24" s="27" t="s">
        <v>140</v>
      </c>
      <c r="G24" s="158" t="s">
        <v>358</v>
      </c>
      <c r="H24" s="27" t="s">
        <v>834</v>
      </c>
      <c r="I24" s="202">
        <f t="shared" si="0"/>
        <v>3.19</v>
      </c>
    </row>
    <row r="25" spans="1:9" ht="12" customHeight="1" x14ac:dyDescent="0.2">
      <c r="A25" s="1049"/>
      <c r="B25" s="1065"/>
      <c r="C25" s="18" t="s">
        <v>360</v>
      </c>
      <c r="D25" s="18"/>
      <c r="E25" s="20" t="s">
        <v>825</v>
      </c>
      <c r="F25" s="20" t="s">
        <v>69</v>
      </c>
      <c r="G25" s="59" t="s">
        <v>338</v>
      </c>
      <c r="H25" s="20" t="s">
        <v>806</v>
      </c>
      <c r="I25" s="198">
        <f t="shared" si="0"/>
        <v>2.85</v>
      </c>
    </row>
    <row r="26" spans="1:9" ht="12" customHeight="1" x14ac:dyDescent="0.2">
      <c r="A26" s="1049"/>
      <c r="B26" s="1065"/>
      <c r="C26" s="18" t="s">
        <v>362</v>
      </c>
      <c r="D26" s="18"/>
      <c r="E26" s="20" t="s">
        <v>825</v>
      </c>
      <c r="F26" s="20" t="s">
        <v>68</v>
      </c>
      <c r="G26" s="59" t="s">
        <v>338</v>
      </c>
      <c r="H26" s="20" t="s">
        <v>833</v>
      </c>
      <c r="I26" s="198">
        <f t="shared" si="0"/>
        <v>1.82</v>
      </c>
    </row>
    <row r="27" spans="1:9" ht="12" customHeight="1" x14ac:dyDescent="0.2">
      <c r="A27" s="1050"/>
      <c r="B27" s="1066"/>
      <c r="C27" s="21" t="s">
        <v>363</v>
      </c>
      <c r="D27" s="21"/>
      <c r="E27" s="24" t="s">
        <v>825</v>
      </c>
      <c r="F27" s="24" t="s">
        <v>65</v>
      </c>
      <c r="G27" s="60" t="s">
        <v>359</v>
      </c>
      <c r="H27" s="24" t="s">
        <v>804</v>
      </c>
      <c r="I27" s="200">
        <f t="shared" si="0"/>
        <v>1.51</v>
      </c>
    </row>
    <row r="28" spans="1:9" ht="12" customHeight="1" x14ac:dyDescent="0.2">
      <c r="A28" s="1048" t="s">
        <v>257</v>
      </c>
      <c r="B28" s="1064"/>
      <c r="C28" s="14" t="s">
        <v>366</v>
      </c>
      <c r="D28" s="14"/>
      <c r="E28" s="17" t="s">
        <v>826</v>
      </c>
      <c r="F28" s="17" t="s">
        <v>68</v>
      </c>
      <c r="G28" s="58" t="s">
        <v>369</v>
      </c>
      <c r="H28" s="17" t="s">
        <v>832</v>
      </c>
      <c r="I28" s="201">
        <f t="shared" si="0"/>
        <v>1.25</v>
      </c>
    </row>
    <row r="29" spans="1:9" ht="12" customHeight="1" thickBot="1" x14ac:dyDescent="0.25">
      <c r="A29" s="1050"/>
      <c r="B29" s="1066"/>
      <c r="C29" s="21" t="s">
        <v>367</v>
      </c>
      <c r="D29" s="21"/>
      <c r="E29" s="24" t="s">
        <v>826</v>
      </c>
      <c r="F29" s="24" t="s">
        <v>65</v>
      </c>
      <c r="G29" s="60" t="s">
        <v>369</v>
      </c>
      <c r="H29" s="24" t="s">
        <v>809</v>
      </c>
      <c r="I29" s="200">
        <f t="shared" si="0"/>
        <v>1.08</v>
      </c>
    </row>
    <row r="30" spans="1:9" ht="22.5" customHeight="1" x14ac:dyDescent="0.25">
      <c r="A30" s="1111" t="s">
        <v>1360</v>
      </c>
      <c r="B30" s="1111"/>
      <c r="C30" s="1111"/>
      <c r="D30" s="1111"/>
      <c r="E30" s="1111"/>
      <c r="F30" s="1111"/>
      <c r="G30" s="1111"/>
      <c r="H30" s="1111"/>
      <c r="I30" s="1111"/>
    </row>
    <row r="31" spans="1:9" ht="8.1" customHeight="1" x14ac:dyDescent="0.2">
      <c r="A31" s="1106" t="s">
        <v>588</v>
      </c>
      <c r="B31" s="1107"/>
      <c r="C31" s="1107"/>
      <c r="D31" s="1107"/>
      <c r="E31" s="1107"/>
      <c r="F31" s="1107"/>
      <c r="G31" s="1107"/>
      <c r="H31" s="1107"/>
      <c r="I31" s="1107"/>
    </row>
    <row r="32" spans="1:9" ht="8.1" customHeight="1" x14ac:dyDescent="0.2">
      <c r="A32" s="1108"/>
      <c r="B32" s="1108"/>
      <c r="C32" s="1108"/>
      <c r="D32" s="1108"/>
      <c r="E32" s="1108"/>
      <c r="F32" s="1108"/>
      <c r="G32" s="1108"/>
      <c r="H32" s="1108"/>
      <c r="I32" s="1108"/>
    </row>
    <row r="33" spans="1:11" ht="3" customHeight="1" x14ac:dyDescent="0.2">
      <c r="A33" s="1063"/>
      <c r="B33" s="1063"/>
      <c r="C33" s="1063"/>
      <c r="D33" s="1063"/>
      <c r="E33" s="1063"/>
      <c r="F33" s="1063"/>
      <c r="G33" s="1063"/>
      <c r="H33" s="1063"/>
      <c r="I33" s="1063"/>
    </row>
    <row r="34" spans="1:11" ht="39.950000000000003" customHeight="1" x14ac:dyDescent="0.2">
      <c r="A34" s="11"/>
      <c r="B34" s="11"/>
      <c r="C34" s="61" t="s">
        <v>1651</v>
      </c>
      <c r="D34" s="61"/>
      <c r="E34" s="13" t="s">
        <v>1661</v>
      </c>
      <c r="F34" s="13"/>
      <c r="G34" s="13" t="s">
        <v>1659</v>
      </c>
      <c r="H34" s="50" t="s">
        <v>1652</v>
      </c>
      <c r="I34" s="50" t="s">
        <v>1662</v>
      </c>
    </row>
    <row r="35" spans="1:11" ht="12" customHeight="1" x14ac:dyDescent="0.2">
      <c r="A35" s="127" t="s">
        <v>270</v>
      </c>
      <c r="B35" s="128"/>
      <c r="C35" s="18" t="s">
        <v>326</v>
      </c>
      <c r="D35" s="18"/>
      <c r="E35" s="20" t="s">
        <v>819</v>
      </c>
      <c r="F35" s="497"/>
      <c r="G35" s="59" t="s">
        <v>327</v>
      </c>
      <c r="H35" s="201">
        <f t="shared" ref="H35:H41" si="1">VLOOKUP(C35,DATI,5,FALSE)</f>
        <v>13.61</v>
      </c>
      <c r="I35" s="501">
        <f t="shared" ref="I35:I41" si="2">VLOOKUP(K35,DATI,5,FALSE)</f>
        <v>15.56</v>
      </c>
      <c r="K35" s="498" t="s">
        <v>1557</v>
      </c>
    </row>
    <row r="36" spans="1:11" ht="12" customHeight="1" x14ac:dyDescent="0.2">
      <c r="A36" s="129" t="s">
        <v>223</v>
      </c>
      <c r="B36" s="130"/>
      <c r="C36" s="18" t="s">
        <v>334</v>
      </c>
      <c r="D36" s="18"/>
      <c r="E36" s="20" t="s">
        <v>820</v>
      </c>
      <c r="F36" s="497"/>
      <c r="G36" s="59" t="s">
        <v>338</v>
      </c>
      <c r="H36" s="198">
        <f t="shared" si="1"/>
        <v>5.37</v>
      </c>
      <c r="I36" s="501">
        <f t="shared" si="2"/>
        <v>7.19</v>
      </c>
      <c r="K36" s="498" t="s">
        <v>1558</v>
      </c>
    </row>
    <row r="37" spans="1:11" ht="12" customHeight="1" x14ac:dyDescent="0.2">
      <c r="A37" s="129" t="s">
        <v>253</v>
      </c>
      <c r="B37" s="130"/>
      <c r="C37" s="18" t="s">
        <v>344</v>
      </c>
      <c r="D37" s="18"/>
      <c r="E37" s="20" t="s">
        <v>822</v>
      </c>
      <c r="F37" s="497"/>
      <c r="G37" s="59" t="s">
        <v>338</v>
      </c>
      <c r="H37" s="198">
        <f t="shared" si="1"/>
        <v>2.86</v>
      </c>
      <c r="I37" s="501">
        <f t="shared" si="2"/>
        <v>5.45</v>
      </c>
      <c r="K37" s="498" t="s">
        <v>1559</v>
      </c>
    </row>
    <row r="38" spans="1:11" ht="12" customHeight="1" x14ac:dyDescent="0.2">
      <c r="A38" s="129" t="s">
        <v>254</v>
      </c>
      <c r="B38" s="130"/>
      <c r="C38" s="18" t="s">
        <v>351</v>
      </c>
      <c r="D38" s="18"/>
      <c r="E38" s="20" t="s">
        <v>823</v>
      </c>
      <c r="F38" s="497"/>
      <c r="G38" s="59" t="s">
        <v>339</v>
      </c>
      <c r="H38" s="198">
        <f t="shared" si="1"/>
        <v>2.06</v>
      </c>
      <c r="I38" s="501">
        <f t="shared" si="2"/>
        <v>4</v>
      </c>
      <c r="K38" s="498" t="s">
        <v>1560</v>
      </c>
    </row>
    <row r="39" spans="1:11" ht="12" customHeight="1" x14ac:dyDescent="0.2">
      <c r="A39" s="129" t="s">
        <v>255</v>
      </c>
      <c r="B39" s="130"/>
      <c r="C39" s="18" t="s">
        <v>357</v>
      </c>
      <c r="D39" s="18"/>
      <c r="E39" s="20" t="s">
        <v>824</v>
      </c>
      <c r="F39" s="497"/>
      <c r="G39" s="59" t="s">
        <v>339</v>
      </c>
      <c r="H39" s="198">
        <f t="shared" si="1"/>
        <v>1.62</v>
      </c>
      <c r="I39" s="501">
        <f t="shared" si="2"/>
        <v>3.49</v>
      </c>
      <c r="K39" s="498" t="s">
        <v>1561</v>
      </c>
    </row>
    <row r="40" spans="1:11" ht="12" customHeight="1" x14ac:dyDescent="0.2">
      <c r="A40" s="129" t="s">
        <v>256</v>
      </c>
      <c r="B40" s="131"/>
      <c r="C40" s="18" t="s">
        <v>364</v>
      </c>
      <c r="D40" s="18"/>
      <c r="E40" s="20" t="s">
        <v>825</v>
      </c>
      <c r="F40" s="497"/>
      <c r="G40" s="59" t="s">
        <v>359</v>
      </c>
      <c r="H40" s="198">
        <f t="shared" si="1"/>
        <v>1.1599999999999999</v>
      </c>
      <c r="I40" s="501">
        <f t="shared" si="2"/>
        <v>3.1</v>
      </c>
      <c r="K40" s="498" t="s">
        <v>1562</v>
      </c>
    </row>
    <row r="41" spans="1:11" ht="12" customHeight="1" x14ac:dyDescent="0.2">
      <c r="A41" s="135" t="s">
        <v>257</v>
      </c>
      <c r="B41" s="25"/>
      <c r="C41" s="21" t="s">
        <v>368</v>
      </c>
      <c r="D41" s="21"/>
      <c r="E41" s="24" t="s">
        <v>826</v>
      </c>
      <c r="F41" s="497"/>
      <c r="G41" s="60" t="s">
        <v>370</v>
      </c>
      <c r="H41" s="200">
        <f t="shared" si="1"/>
        <v>0.84</v>
      </c>
      <c r="I41" s="501">
        <f t="shared" si="2"/>
        <v>2.8</v>
      </c>
      <c r="K41" s="498" t="s">
        <v>1563</v>
      </c>
    </row>
    <row r="42" spans="1:11" ht="12" customHeight="1" x14ac:dyDescent="0.2">
      <c r="A42" s="9" t="s">
        <v>1358</v>
      </c>
      <c r="B42" s="9"/>
      <c r="C42" s="28"/>
      <c r="D42" s="28"/>
      <c r="E42" s="31"/>
      <c r="F42" s="29"/>
      <c r="G42" s="108"/>
      <c r="H42" s="217"/>
      <c r="I42" s="217"/>
    </row>
    <row r="43" spans="1:11" ht="12" customHeight="1" x14ac:dyDescent="0.2">
      <c r="A43" s="9" t="s">
        <v>1448</v>
      </c>
      <c r="B43" s="9"/>
      <c r="C43" s="28"/>
      <c r="D43" s="28"/>
      <c r="E43" s="31"/>
      <c r="F43" s="29"/>
      <c r="G43" s="108"/>
      <c r="H43" s="217"/>
      <c r="I43" s="217"/>
    </row>
    <row r="44" spans="1:11" ht="15" customHeight="1" thickBot="1" x14ac:dyDescent="0.25">
      <c r="A44" s="9"/>
      <c r="B44" s="9"/>
      <c r="C44" s="28"/>
      <c r="D44" s="28"/>
      <c r="E44" s="31"/>
      <c r="F44" s="29"/>
      <c r="G44" s="108"/>
      <c r="H44" s="217"/>
      <c r="I44" s="217"/>
    </row>
    <row r="45" spans="1:11" ht="8.1" customHeight="1" x14ac:dyDescent="0.2">
      <c r="A45" s="1109" t="s">
        <v>1361</v>
      </c>
      <c r="B45" s="1109"/>
      <c r="C45" s="1109"/>
      <c r="D45" s="1109"/>
      <c r="E45" s="1109"/>
      <c r="F45" s="1109"/>
      <c r="G45" s="1109"/>
      <c r="H45" s="1109"/>
      <c r="I45" s="1109"/>
    </row>
    <row r="46" spans="1:11" ht="8.1" customHeight="1" x14ac:dyDescent="0.2">
      <c r="A46" s="1110"/>
      <c r="B46" s="1110"/>
      <c r="C46" s="1110"/>
      <c r="D46" s="1110"/>
      <c r="E46" s="1110"/>
      <c r="F46" s="1110"/>
      <c r="G46" s="1110"/>
      <c r="H46" s="1110"/>
      <c r="I46" s="1110"/>
    </row>
    <row r="47" spans="1:11" ht="8.1" customHeight="1" x14ac:dyDescent="0.2">
      <c r="A47" s="1106" t="s">
        <v>594</v>
      </c>
      <c r="B47" s="1107"/>
      <c r="C47" s="1107"/>
      <c r="D47" s="1107"/>
      <c r="E47" s="1107"/>
      <c r="F47" s="1107"/>
      <c r="G47" s="1107"/>
      <c r="H47" s="1107"/>
      <c r="I47" s="1107"/>
    </row>
    <row r="48" spans="1:11" ht="8.1" customHeight="1" x14ac:dyDescent="0.2">
      <c r="A48" s="1108"/>
      <c r="B48" s="1108"/>
      <c r="C48" s="1108"/>
      <c r="D48" s="1108"/>
      <c r="E48" s="1108"/>
      <c r="F48" s="1108"/>
      <c r="G48" s="1108"/>
      <c r="H48" s="1108"/>
      <c r="I48" s="1108"/>
    </row>
    <row r="49" spans="1:9" ht="3" customHeight="1" x14ac:dyDescent="0.2">
      <c r="A49" s="1063"/>
      <c r="B49" s="1063"/>
      <c r="C49" s="1063"/>
      <c r="D49" s="1063"/>
      <c r="E49" s="1063"/>
      <c r="F49" s="1063"/>
      <c r="G49" s="1063"/>
      <c r="H49" s="1063"/>
      <c r="I49" s="1063"/>
    </row>
    <row r="50" spans="1:9" ht="39.950000000000003" customHeight="1" x14ac:dyDescent="0.2">
      <c r="A50" s="11"/>
      <c r="B50" s="11"/>
      <c r="C50" s="61" t="s">
        <v>1651</v>
      </c>
      <c r="D50" s="61"/>
      <c r="E50" s="13" t="s">
        <v>1664</v>
      </c>
      <c r="F50" s="13"/>
      <c r="G50" s="13" t="s">
        <v>1659</v>
      </c>
      <c r="H50" s="13"/>
      <c r="I50" s="13" t="s">
        <v>1648</v>
      </c>
    </row>
    <row r="51" spans="1:9" ht="12" customHeight="1" x14ac:dyDescent="0.2">
      <c r="A51" s="129" t="s">
        <v>223</v>
      </c>
      <c r="B51" s="130"/>
      <c r="C51" s="18" t="s">
        <v>1583</v>
      </c>
      <c r="D51" s="18" t="s">
        <v>1584</v>
      </c>
      <c r="E51" s="20" t="s">
        <v>820</v>
      </c>
      <c r="F51" s="19"/>
      <c r="G51" s="59" t="s">
        <v>339</v>
      </c>
      <c r="H51" s="130"/>
      <c r="I51" s="198">
        <f t="shared" ref="I51:I56" si="3">VLOOKUP(C51,DATI,5,FALSE)</f>
        <v>4.6900000000000004</v>
      </c>
    </row>
    <row r="52" spans="1:9" ht="12" customHeight="1" x14ac:dyDescent="0.2">
      <c r="A52" s="129" t="s">
        <v>253</v>
      </c>
      <c r="B52" s="130"/>
      <c r="C52" s="18" t="s">
        <v>1585</v>
      </c>
      <c r="D52" s="18" t="s">
        <v>1584</v>
      </c>
      <c r="E52" s="20" t="s">
        <v>822</v>
      </c>
      <c r="F52" s="19"/>
      <c r="G52" s="59" t="s">
        <v>346</v>
      </c>
      <c r="H52" s="130"/>
      <c r="I52" s="198">
        <f t="shared" si="3"/>
        <v>2.4300000000000002</v>
      </c>
    </row>
    <row r="53" spans="1:9" ht="12" customHeight="1" x14ac:dyDescent="0.2">
      <c r="A53" s="129" t="s">
        <v>254</v>
      </c>
      <c r="B53" s="130"/>
      <c r="C53" s="18" t="s">
        <v>1586</v>
      </c>
      <c r="D53" s="18" t="s">
        <v>1584</v>
      </c>
      <c r="E53" s="20" t="s">
        <v>823</v>
      </c>
      <c r="F53" s="19"/>
      <c r="G53" s="59" t="s">
        <v>352</v>
      </c>
      <c r="H53" s="130"/>
      <c r="I53" s="198">
        <f t="shared" si="3"/>
        <v>1.77</v>
      </c>
    </row>
    <row r="54" spans="1:9" ht="12" customHeight="1" x14ac:dyDescent="0.2">
      <c r="A54" s="129" t="s">
        <v>255</v>
      </c>
      <c r="B54" s="130"/>
      <c r="C54" s="18" t="s">
        <v>1587</v>
      </c>
      <c r="D54" s="18" t="s">
        <v>1584</v>
      </c>
      <c r="E54" s="20" t="s">
        <v>824</v>
      </c>
      <c r="F54" s="19"/>
      <c r="G54" s="59" t="s">
        <v>352</v>
      </c>
      <c r="H54" s="130"/>
      <c r="I54" s="198">
        <f t="shared" si="3"/>
        <v>1.35</v>
      </c>
    </row>
    <row r="55" spans="1:9" ht="12" customHeight="1" x14ac:dyDescent="0.2">
      <c r="A55" s="136" t="s">
        <v>256</v>
      </c>
      <c r="B55" s="137"/>
      <c r="C55" s="70" t="s">
        <v>1588</v>
      </c>
      <c r="D55" s="70" t="s">
        <v>1584</v>
      </c>
      <c r="E55" s="20" t="s">
        <v>825</v>
      </c>
      <c r="F55" s="71"/>
      <c r="G55" s="155" t="s">
        <v>365</v>
      </c>
      <c r="H55" s="137"/>
      <c r="I55" s="199">
        <f t="shared" si="3"/>
        <v>1.08</v>
      </c>
    </row>
    <row r="56" spans="1:9" ht="12" customHeight="1" thickBot="1" x14ac:dyDescent="0.25">
      <c r="A56" s="138" t="s">
        <v>257</v>
      </c>
      <c r="B56" s="139"/>
      <c r="C56" s="133" t="s">
        <v>1589</v>
      </c>
      <c r="D56" s="133" t="s">
        <v>1584</v>
      </c>
      <c r="E56" s="437" t="s">
        <v>826</v>
      </c>
      <c r="F56" s="134"/>
      <c r="G56" s="163" t="s">
        <v>371</v>
      </c>
      <c r="H56" s="139"/>
      <c r="I56" s="204">
        <f t="shared" si="3"/>
        <v>0.82</v>
      </c>
    </row>
    <row r="57" spans="1:9" ht="27.6" customHeight="1" thickBot="1" x14ac:dyDescent="0.25">
      <c r="A57" s="284"/>
      <c r="B57" s="9"/>
      <c r="C57" s="28"/>
      <c r="D57" s="28"/>
      <c r="E57" s="31"/>
      <c r="F57" s="29"/>
      <c r="G57" s="108"/>
      <c r="H57" s="9"/>
      <c r="I57" s="217"/>
    </row>
    <row r="58" spans="1:9" ht="8.1" customHeight="1" x14ac:dyDescent="0.2">
      <c r="A58" s="1109" t="s">
        <v>1362</v>
      </c>
      <c r="B58" s="1109"/>
      <c r="C58" s="1109"/>
      <c r="D58" s="1109"/>
      <c r="E58" s="1109"/>
      <c r="F58" s="1109"/>
      <c r="G58" s="1109"/>
      <c r="H58" s="1109"/>
      <c r="I58" s="1109"/>
    </row>
    <row r="59" spans="1:9" ht="8.1" customHeight="1" x14ac:dyDescent="0.2">
      <c r="A59" s="1110"/>
      <c r="B59" s="1110"/>
      <c r="C59" s="1110"/>
      <c r="D59" s="1110"/>
      <c r="E59" s="1110"/>
      <c r="F59" s="1110"/>
      <c r="G59" s="1110"/>
      <c r="H59" s="1110"/>
      <c r="I59" s="1110"/>
    </row>
    <row r="60" spans="1:9" ht="8.1" customHeight="1" x14ac:dyDescent="0.2">
      <c r="A60" s="1106" t="s">
        <v>593</v>
      </c>
      <c r="B60" s="1107"/>
      <c r="C60" s="1107"/>
      <c r="D60" s="1107"/>
      <c r="E60" s="1107"/>
      <c r="F60" s="1107"/>
      <c r="G60" s="1107"/>
      <c r="H60" s="1107"/>
      <c r="I60" s="1107"/>
    </row>
    <row r="61" spans="1:9" ht="8.1" customHeight="1" x14ac:dyDescent="0.2">
      <c r="A61" s="1108"/>
      <c r="B61" s="1108"/>
      <c r="C61" s="1108"/>
      <c r="D61" s="1108"/>
      <c r="E61" s="1108"/>
      <c r="F61" s="1108"/>
      <c r="G61" s="1108"/>
      <c r="H61" s="1108"/>
      <c r="I61" s="1108"/>
    </row>
    <row r="62" spans="1:9" ht="3" customHeight="1" x14ac:dyDescent="0.2">
      <c r="A62" s="1063"/>
      <c r="B62" s="1063"/>
      <c r="C62" s="1063"/>
      <c r="D62" s="1063"/>
      <c r="E62" s="1063"/>
      <c r="F62" s="1063"/>
      <c r="G62" s="1063"/>
      <c r="H62" s="1063"/>
      <c r="I62" s="1063"/>
    </row>
    <row r="63" spans="1:9" ht="39.950000000000003" customHeight="1" x14ac:dyDescent="0.2">
      <c r="A63" s="11"/>
      <c r="B63" s="11"/>
      <c r="C63" s="61" t="s">
        <v>60</v>
      </c>
      <c r="D63" s="61"/>
      <c r="E63" s="13" t="s">
        <v>5</v>
      </c>
      <c r="F63" s="13"/>
      <c r="G63" s="13" t="s">
        <v>59</v>
      </c>
      <c r="H63" s="13"/>
      <c r="I63" s="13" t="s">
        <v>1477</v>
      </c>
    </row>
    <row r="64" spans="1:9" ht="12" customHeight="1" x14ac:dyDescent="0.2">
      <c r="A64" s="54" t="s">
        <v>270</v>
      </c>
      <c r="B64" s="52"/>
      <c r="C64" s="14" t="s">
        <v>328</v>
      </c>
      <c r="D64" s="14"/>
      <c r="E64" s="17" t="s">
        <v>851</v>
      </c>
      <c r="F64" s="17"/>
      <c r="G64" s="58" t="s">
        <v>329</v>
      </c>
      <c r="H64" s="17"/>
      <c r="I64" s="198">
        <f>VLOOKUP(C64,DATI,5,FALSE)</f>
        <v>7.85</v>
      </c>
    </row>
    <row r="65" spans="1:9" ht="12" customHeight="1" x14ac:dyDescent="0.2">
      <c r="A65" s="55" t="s">
        <v>223</v>
      </c>
      <c r="B65" s="51"/>
      <c r="C65" s="18" t="s">
        <v>335</v>
      </c>
      <c r="D65" s="18"/>
      <c r="E65" s="20" t="s">
        <v>852</v>
      </c>
      <c r="F65" s="20"/>
      <c r="G65" s="59" t="s">
        <v>329</v>
      </c>
      <c r="H65" s="20"/>
      <c r="I65" s="198">
        <f>VLOOKUP(C65,DATI,5,FALSE)</f>
        <v>3.22</v>
      </c>
    </row>
    <row r="66" spans="1:9" ht="12" customHeight="1" x14ac:dyDescent="0.2">
      <c r="A66" s="211" t="s">
        <v>253</v>
      </c>
      <c r="B66" s="251"/>
      <c r="C66" s="70" t="s">
        <v>345</v>
      </c>
      <c r="D66" s="70"/>
      <c r="E66" s="72" t="s">
        <v>853</v>
      </c>
      <c r="F66" s="72"/>
      <c r="G66" s="155" t="s">
        <v>329</v>
      </c>
      <c r="H66" s="72"/>
      <c r="I66" s="199">
        <f>VLOOKUP(C66,DATI,5,FALSE)</f>
        <v>1.61</v>
      </c>
    </row>
    <row r="67" spans="1:9" x14ac:dyDescent="0.2">
      <c r="A67" s="306" t="s">
        <v>254</v>
      </c>
      <c r="B67" s="307"/>
      <c r="C67" s="308" t="s">
        <v>1335</v>
      </c>
      <c r="D67" s="308"/>
      <c r="E67" s="309" t="s">
        <v>1337</v>
      </c>
      <c r="F67" s="309"/>
      <c r="G67" s="310" t="s">
        <v>338</v>
      </c>
      <c r="H67" s="309"/>
      <c r="I67" s="311">
        <f>VLOOKUP(C67,DATI,5,FALSE)</f>
        <v>1.02</v>
      </c>
    </row>
    <row r="68" spans="1:9" x14ac:dyDescent="0.2">
      <c r="A68" s="56" t="s">
        <v>256</v>
      </c>
      <c r="B68" s="53"/>
      <c r="C68" s="21" t="s">
        <v>1336</v>
      </c>
      <c r="D68" s="21"/>
      <c r="E68" s="24" t="s">
        <v>1338</v>
      </c>
      <c r="F68" s="24"/>
      <c r="G68" s="60" t="s">
        <v>338</v>
      </c>
      <c r="H68" s="24"/>
      <c r="I68" s="200">
        <f>VLOOKUP(C68,DATI,5,FALSE)</f>
        <v>0.66</v>
      </c>
    </row>
  </sheetData>
  <mergeCells count="24">
    <mergeCell ref="A16:A19"/>
    <mergeCell ref="B16:B19"/>
    <mergeCell ref="A20:A23"/>
    <mergeCell ref="B20:B23"/>
    <mergeCell ref="A1:I2"/>
    <mergeCell ref="A3:I4"/>
    <mergeCell ref="A8:A11"/>
    <mergeCell ref="B8:B11"/>
    <mergeCell ref="A12:A15"/>
    <mergeCell ref="B12:B15"/>
    <mergeCell ref="A5:I5"/>
    <mergeCell ref="A62:I62"/>
    <mergeCell ref="A24:A27"/>
    <mergeCell ref="B24:B27"/>
    <mergeCell ref="A60:I61"/>
    <mergeCell ref="A45:I46"/>
    <mergeCell ref="A47:I48"/>
    <mergeCell ref="A30:I30"/>
    <mergeCell ref="A28:A29"/>
    <mergeCell ref="B28:B29"/>
    <mergeCell ref="A49:I49"/>
    <mergeCell ref="A58:I59"/>
    <mergeCell ref="A31:I32"/>
    <mergeCell ref="A33:I33"/>
  </mergeCells>
  <phoneticPr fontId="2" type="noConversion"/>
  <conditionalFormatting sqref="H35:I41">
    <cfRule type="containsErrors" dxfId="92" priority="3" stopIfTrue="1">
      <formula>ISERROR(H35)</formula>
    </cfRule>
  </conditionalFormatting>
  <conditionalFormatting sqref="I7:I29">
    <cfRule type="containsErrors" dxfId="91" priority="4" stopIfTrue="1">
      <formula>ISERROR(I7)</formula>
    </cfRule>
  </conditionalFormatting>
  <conditionalFormatting sqref="I51:I56">
    <cfRule type="containsErrors" dxfId="90" priority="2" stopIfTrue="1">
      <formula>ISERROR(I51)</formula>
    </cfRule>
  </conditionalFormatting>
  <conditionalFormatting sqref="I64:I68">
    <cfRule type="containsErrors" dxfId="89" priority="1" stopIfTrue="1">
      <formula>ISERROR(I64)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5" orientation="portrait" r:id="rId1"/>
  <headerFooter>
    <oddHeader>&amp;R&amp;G</oddHeader>
    <oddFooter>&amp;R&amp;K000000Pag. 12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22">
    <tabColor indexed="53"/>
  </sheetPr>
  <dimension ref="A1:K64"/>
  <sheetViews>
    <sheetView zoomScaleNormal="100" workbookViewId="0">
      <selection sqref="A1:I2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8.140625" customWidth="1"/>
    <col min="4" max="4" width="14.28515625" customWidth="1"/>
    <col min="5" max="5" width="12.7109375" customWidth="1"/>
    <col min="6" max="6" width="10.7109375" customWidth="1"/>
    <col min="7" max="7" width="12.7109375" customWidth="1"/>
    <col min="8" max="8" width="25.7109375" customWidth="1"/>
    <col min="9" max="9" width="22.140625" customWidth="1"/>
    <col min="10" max="10" width="8.85546875" customWidth="1"/>
    <col min="11" max="11" width="8.85546875" hidden="1" customWidth="1"/>
    <col min="12" max="253" width="8.85546875" customWidth="1"/>
  </cols>
  <sheetData>
    <row r="1" spans="1:9" ht="12.75" customHeight="1" x14ac:dyDescent="0.2">
      <c r="A1" s="1044" t="s">
        <v>935</v>
      </c>
      <c r="B1" s="1044"/>
      <c r="C1" s="1044"/>
      <c r="D1" s="1044"/>
      <c r="E1" s="1044"/>
      <c r="F1" s="1044"/>
      <c r="G1" s="1044"/>
      <c r="H1" s="1044"/>
      <c r="I1" s="1044"/>
    </row>
    <row r="2" spans="1:9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45"/>
    </row>
    <row r="3" spans="1:9" ht="12.75" customHeight="1" x14ac:dyDescent="0.2">
      <c r="A3" s="1046" t="s">
        <v>842</v>
      </c>
      <c r="B3" s="1085"/>
      <c r="C3" s="1085"/>
      <c r="D3" s="1085"/>
      <c r="E3" s="1085"/>
      <c r="F3" s="1085"/>
      <c r="G3" s="1085"/>
      <c r="H3" s="1085"/>
      <c r="I3" s="1085"/>
    </row>
    <row r="4" spans="1:9" ht="12.75" customHeight="1" x14ac:dyDescent="0.2">
      <c r="A4" s="1121"/>
      <c r="B4" s="1121"/>
      <c r="C4" s="1121"/>
      <c r="D4" s="1121"/>
      <c r="E4" s="1121"/>
      <c r="F4" s="1121"/>
      <c r="G4" s="1121"/>
      <c r="H4" s="1121"/>
      <c r="I4" s="1121"/>
    </row>
    <row r="5" spans="1:9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9" ht="39.950000000000003" customHeight="1" x14ac:dyDescent="0.2">
      <c r="A6" s="11"/>
      <c r="B6" s="11"/>
      <c r="C6" s="61" t="s">
        <v>1651</v>
      </c>
      <c r="D6" s="61"/>
      <c r="E6" s="13" t="s">
        <v>1665</v>
      </c>
      <c r="F6" s="13" t="s">
        <v>57</v>
      </c>
      <c r="G6" s="13" t="s">
        <v>1659</v>
      </c>
      <c r="H6" s="13" t="s">
        <v>1666</v>
      </c>
      <c r="I6" s="13" t="s">
        <v>1648</v>
      </c>
    </row>
    <row r="7" spans="1:9" x14ac:dyDescent="0.2">
      <c r="A7" s="132" t="s">
        <v>270</v>
      </c>
      <c r="B7" s="126"/>
      <c r="C7" s="64" t="s">
        <v>1534</v>
      </c>
      <c r="D7" s="64" t="s">
        <v>1533</v>
      </c>
      <c r="E7" s="69" t="s">
        <v>819</v>
      </c>
      <c r="F7" s="69" t="s">
        <v>140</v>
      </c>
      <c r="G7" s="107" t="s">
        <v>336</v>
      </c>
      <c r="H7" s="20" t="s">
        <v>841</v>
      </c>
      <c r="I7" s="198">
        <f t="shared" ref="I7:I29" si="0">VLOOKUP(C7,DATI,5,FALSE)</f>
        <v>24.55</v>
      </c>
    </row>
    <row r="8" spans="1:9" x14ac:dyDescent="0.2">
      <c r="A8" s="1048" t="s">
        <v>589</v>
      </c>
      <c r="B8" s="1064"/>
      <c r="C8" s="14" t="s">
        <v>1535</v>
      </c>
      <c r="D8" s="14" t="s">
        <v>1533</v>
      </c>
      <c r="E8" s="17" t="s">
        <v>820</v>
      </c>
      <c r="F8" s="17" t="s">
        <v>140</v>
      </c>
      <c r="G8" s="58" t="s">
        <v>336</v>
      </c>
      <c r="H8" s="17" t="s">
        <v>840</v>
      </c>
      <c r="I8" s="201">
        <f t="shared" si="0"/>
        <v>14.36</v>
      </c>
    </row>
    <row r="9" spans="1:9" x14ac:dyDescent="0.2">
      <c r="A9" s="1049"/>
      <c r="B9" s="1065"/>
      <c r="C9" s="18" t="s">
        <v>1536</v>
      </c>
      <c r="D9" s="18" t="s">
        <v>1533</v>
      </c>
      <c r="E9" s="20" t="s">
        <v>820</v>
      </c>
      <c r="F9" s="20" t="s">
        <v>69</v>
      </c>
      <c r="G9" s="59" t="s">
        <v>327</v>
      </c>
      <c r="H9" s="20" t="s">
        <v>781</v>
      </c>
      <c r="I9" s="198">
        <f t="shared" si="0"/>
        <v>10.220000000000001</v>
      </c>
    </row>
    <row r="10" spans="1:9" x14ac:dyDescent="0.2">
      <c r="A10" s="1049"/>
      <c r="B10" s="1065"/>
      <c r="C10" s="18" t="s">
        <v>1537</v>
      </c>
      <c r="D10" s="18" t="s">
        <v>1533</v>
      </c>
      <c r="E10" s="20" t="s">
        <v>820</v>
      </c>
      <c r="F10" s="20" t="s">
        <v>68</v>
      </c>
      <c r="G10" s="59" t="s">
        <v>329</v>
      </c>
      <c r="H10" s="20" t="s">
        <v>839</v>
      </c>
      <c r="I10" s="198">
        <f t="shared" si="0"/>
        <v>9.39</v>
      </c>
    </row>
    <row r="11" spans="1:9" x14ac:dyDescent="0.2">
      <c r="A11" s="1050"/>
      <c r="B11" s="1065"/>
      <c r="C11" s="18" t="s">
        <v>1538</v>
      </c>
      <c r="D11" s="18" t="s">
        <v>1533</v>
      </c>
      <c r="E11" s="20" t="s">
        <v>820</v>
      </c>
      <c r="F11" s="20" t="s">
        <v>65</v>
      </c>
      <c r="G11" s="59" t="s">
        <v>337</v>
      </c>
      <c r="H11" s="20" t="s">
        <v>784</v>
      </c>
      <c r="I11" s="198">
        <f t="shared" si="0"/>
        <v>7.46</v>
      </c>
    </row>
    <row r="12" spans="1:9" x14ac:dyDescent="0.2">
      <c r="A12" s="1048" t="s">
        <v>409</v>
      </c>
      <c r="B12" s="1064"/>
      <c r="C12" s="26" t="s">
        <v>1539</v>
      </c>
      <c r="D12" s="26" t="s">
        <v>1533</v>
      </c>
      <c r="E12" s="27" t="s">
        <v>822</v>
      </c>
      <c r="F12" s="27" t="s">
        <v>140</v>
      </c>
      <c r="G12" s="158" t="s">
        <v>337</v>
      </c>
      <c r="H12" s="27" t="s">
        <v>838</v>
      </c>
      <c r="I12" s="202">
        <f t="shared" si="0"/>
        <v>6.84</v>
      </c>
    </row>
    <row r="13" spans="1:9" x14ac:dyDescent="0.2">
      <c r="A13" s="1049"/>
      <c r="B13" s="1065"/>
      <c r="C13" s="18" t="s">
        <v>1540</v>
      </c>
      <c r="D13" s="18" t="s">
        <v>1533</v>
      </c>
      <c r="E13" s="20" t="s">
        <v>822</v>
      </c>
      <c r="F13" s="20" t="s">
        <v>69</v>
      </c>
      <c r="G13" s="59" t="s">
        <v>337</v>
      </c>
      <c r="H13" s="20" t="s">
        <v>784</v>
      </c>
      <c r="I13" s="198">
        <f t="shared" si="0"/>
        <v>5.73</v>
      </c>
    </row>
    <row r="14" spans="1:9" x14ac:dyDescent="0.2">
      <c r="A14" s="1049"/>
      <c r="B14" s="1065"/>
      <c r="C14" s="18" t="s">
        <v>1541</v>
      </c>
      <c r="D14" s="18" t="s">
        <v>1533</v>
      </c>
      <c r="E14" s="20" t="s">
        <v>822</v>
      </c>
      <c r="F14" s="20" t="s">
        <v>68</v>
      </c>
      <c r="G14" s="59" t="s">
        <v>337</v>
      </c>
      <c r="H14" s="20" t="s">
        <v>789</v>
      </c>
      <c r="I14" s="198">
        <f t="shared" si="0"/>
        <v>4.22</v>
      </c>
    </row>
    <row r="15" spans="1:9" x14ac:dyDescent="0.2">
      <c r="A15" s="1050"/>
      <c r="B15" s="1065"/>
      <c r="C15" s="18" t="s">
        <v>1542</v>
      </c>
      <c r="D15" s="18" t="s">
        <v>1533</v>
      </c>
      <c r="E15" s="20" t="s">
        <v>822</v>
      </c>
      <c r="F15" s="20" t="s">
        <v>65</v>
      </c>
      <c r="G15" s="59" t="s">
        <v>337</v>
      </c>
      <c r="H15" s="20" t="s">
        <v>787</v>
      </c>
      <c r="I15" s="198">
        <f t="shared" si="0"/>
        <v>3.76</v>
      </c>
    </row>
    <row r="16" spans="1:9" x14ac:dyDescent="0.2">
      <c r="A16" s="1048" t="s">
        <v>590</v>
      </c>
      <c r="B16" s="1064"/>
      <c r="C16" s="26" t="s">
        <v>1543</v>
      </c>
      <c r="D16" s="26" t="s">
        <v>1533</v>
      </c>
      <c r="E16" s="27" t="s">
        <v>823</v>
      </c>
      <c r="F16" s="27" t="s">
        <v>140</v>
      </c>
      <c r="G16" s="158" t="s">
        <v>329</v>
      </c>
      <c r="H16" s="27" t="s">
        <v>836</v>
      </c>
      <c r="I16" s="202">
        <f t="shared" si="0"/>
        <v>5.68</v>
      </c>
    </row>
    <row r="17" spans="1:9" x14ac:dyDescent="0.2">
      <c r="A17" s="1049"/>
      <c r="B17" s="1065"/>
      <c r="C17" s="18" t="s">
        <v>1544</v>
      </c>
      <c r="D17" s="18" t="s">
        <v>1533</v>
      </c>
      <c r="E17" s="20" t="s">
        <v>823</v>
      </c>
      <c r="F17" s="20" t="s">
        <v>69</v>
      </c>
      <c r="G17" s="59" t="s">
        <v>337</v>
      </c>
      <c r="H17" s="20" t="s">
        <v>837</v>
      </c>
      <c r="I17" s="198">
        <f t="shared" si="0"/>
        <v>4.67</v>
      </c>
    </row>
    <row r="18" spans="1:9" x14ac:dyDescent="0.2">
      <c r="A18" s="1049"/>
      <c r="B18" s="1065"/>
      <c r="C18" s="18" t="s">
        <v>1545</v>
      </c>
      <c r="D18" s="18" t="s">
        <v>1533</v>
      </c>
      <c r="E18" s="20" t="s">
        <v>823</v>
      </c>
      <c r="F18" s="20" t="s">
        <v>68</v>
      </c>
      <c r="G18" s="59" t="s">
        <v>337</v>
      </c>
      <c r="H18" s="20" t="s">
        <v>802</v>
      </c>
      <c r="I18" s="198">
        <f t="shared" si="0"/>
        <v>3.48</v>
      </c>
    </row>
    <row r="19" spans="1:9" x14ac:dyDescent="0.2">
      <c r="A19" s="1050"/>
      <c r="B19" s="1065"/>
      <c r="C19" s="18" t="s">
        <v>1546</v>
      </c>
      <c r="D19" s="18" t="s">
        <v>1533</v>
      </c>
      <c r="E19" s="20" t="s">
        <v>823</v>
      </c>
      <c r="F19" s="20" t="s">
        <v>65</v>
      </c>
      <c r="G19" s="59" t="s">
        <v>337</v>
      </c>
      <c r="H19" s="20" t="s">
        <v>801</v>
      </c>
      <c r="I19" s="198">
        <f t="shared" si="0"/>
        <v>2.96</v>
      </c>
    </row>
    <row r="20" spans="1:9" x14ac:dyDescent="0.2">
      <c r="A20" s="1048" t="s">
        <v>591</v>
      </c>
      <c r="B20" s="1064"/>
      <c r="C20" s="26" t="s">
        <v>1547</v>
      </c>
      <c r="D20" s="26" t="s">
        <v>1533</v>
      </c>
      <c r="E20" s="27" t="s">
        <v>824</v>
      </c>
      <c r="F20" s="27" t="s">
        <v>140</v>
      </c>
      <c r="G20" s="158" t="s">
        <v>358</v>
      </c>
      <c r="H20" s="27" t="s">
        <v>803</v>
      </c>
      <c r="I20" s="202">
        <f t="shared" si="0"/>
        <v>4.3499999999999996</v>
      </c>
    </row>
    <row r="21" spans="1:9" x14ac:dyDescent="0.2">
      <c r="A21" s="1049"/>
      <c r="B21" s="1065"/>
      <c r="C21" s="18" t="s">
        <v>1548</v>
      </c>
      <c r="D21" s="18" t="s">
        <v>1533</v>
      </c>
      <c r="E21" s="20" t="s">
        <v>824</v>
      </c>
      <c r="F21" s="20" t="s">
        <v>69</v>
      </c>
      <c r="G21" s="59" t="s">
        <v>338</v>
      </c>
      <c r="H21" s="20" t="s">
        <v>802</v>
      </c>
      <c r="I21" s="198">
        <f t="shared" si="0"/>
        <v>3.67</v>
      </c>
    </row>
    <row r="22" spans="1:9" x14ac:dyDescent="0.2">
      <c r="A22" s="1049"/>
      <c r="B22" s="1065"/>
      <c r="C22" s="18" t="s">
        <v>1549</v>
      </c>
      <c r="D22" s="18" t="s">
        <v>1533</v>
      </c>
      <c r="E22" s="20" t="s">
        <v>824</v>
      </c>
      <c r="F22" s="20" t="s">
        <v>68</v>
      </c>
      <c r="G22" s="59" t="s">
        <v>359</v>
      </c>
      <c r="H22" s="20" t="s">
        <v>807</v>
      </c>
      <c r="I22" s="198">
        <f t="shared" si="0"/>
        <v>2.64</v>
      </c>
    </row>
    <row r="23" spans="1:9" x14ac:dyDescent="0.2">
      <c r="A23" s="1050"/>
      <c r="B23" s="1065"/>
      <c r="C23" s="18" t="s">
        <v>1550</v>
      </c>
      <c r="D23" s="18" t="s">
        <v>1533</v>
      </c>
      <c r="E23" s="20" t="s">
        <v>824</v>
      </c>
      <c r="F23" s="20" t="s">
        <v>65</v>
      </c>
      <c r="G23" s="59" t="s">
        <v>359</v>
      </c>
      <c r="H23" s="20" t="s">
        <v>835</v>
      </c>
      <c r="I23" s="198">
        <f t="shared" si="0"/>
        <v>2.29</v>
      </c>
    </row>
    <row r="24" spans="1:9" x14ac:dyDescent="0.2">
      <c r="A24" s="1048" t="s">
        <v>592</v>
      </c>
      <c r="B24" s="1064"/>
      <c r="C24" s="26" t="s">
        <v>1551</v>
      </c>
      <c r="D24" s="26" t="s">
        <v>1533</v>
      </c>
      <c r="E24" s="27" t="s">
        <v>825</v>
      </c>
      <c r="F24" s="27" t="s">
        <v>140</v>
      </c>
      <c r="G24" s="158" t="s">
        <v>358</v>
      </c>
      <c r="H24" s="27" t="s">
        <v>834</v>
      </c>
      <c r="I24" s="202">
        <f t="shared" si="0"/>
        <v>3.3</v>
      </c>
    </row>
    <row r="25" spans="1:9" x14ac:dyDescent="0.2">
      <c r="A25" s="1049"/>
      <c r="B25" s="1065"/>
      <c r="C25" s="18" t="s">
        <v>1552</v>
      </c>
      <c r="D25" s="18" t="s">
        <v>1533</v>
      </c>
      <c r="E25" s="20" t="s">
        <v>825</v>
      </c>
      <c r="F25" s="20" t="s">
        <v>69</v>
      </c>
      <c r="G25" s="59" t="s">
        <v>338</v>
      </c>
      <c r="H25" s="20" t="s">
        <v>806</v>
      </c>
      <c r="I25" s="198">
        <f t="shared" si="0"/>
        <v>2.95</v>
      </c>
    </row>
    <row r="26" spans="1:9" x14ac:dyDescent="0.2">
      <c r="A26" s="1049"/>
      <c r="B26" s="1065"/>
      <c r="C26" s="18" t="s">
        <v>1553</v>
      </c>
      <c r="D26" s="18" t="s">
        <v>1533</v>
      </c>
      <c r="E26" s="20" t="s">
        <v>825</v>
      </c>
      <c r="F26" s="20" t="s">
        <v>68</v>
      </c>
      <c r="G26" s="59" t="s">
        <v>338</v>
      </c>
      <c r="H26" s="20" t="s">
        <v>833</v>
      </c>
      <c r="I26" s="198">
        <f t="shared" si="0"/>
        <v>1.91</v>
      </c>
    </row>
    <row r="27" spans="1:9" x14ac:dyDescent="0.2">
      <c r="A27" s="1049"/>
      <c r="B27" s="1065"/>
      <c r="C27" s="70" t="s">
        <v>1554</v>
      </c>
      <c r="D27" s="70" t="s">
        <v>1533</v>
      </c>
      <c r="E27" s="24" t="s">
        <v>825</v>
      </c>
      <c r="F27" s="72" t="s">
        <v>65</v>
      </c>
      <c r="G27" s="155" t="s">
        <v>359</v>
      </c>
      <c r="H27" s="24" t="s">
        <v>804</v>
      </c>
      <c r="I27" s="199">
        <f t="shared" si="0"/>
        <v>1.64</v>
      </c>
    </row>
    <row r="28" spans="1:9" x14ac:dyDescent="0.2">
      <c r="A28" s="1048" t="s">
        <v>257</v>
      </c>
      <c r="B28" s="1064"/>
      <c r="C28" s="14" t="s">
        <v>1555</v>
      </c>
      <c r="D28" s="14" t="s">
        <v>1533</v>
      </c>
      <c r="E28" s="17" t="s">
        <v>826</v>
      </c>
      <c r="F28" s="17" t="s">
        <v>68</v>
      </c>
      <c r="G28" s="58" t="s">
        <v>369</v>
      </c>
      <c r="H28" s="17" t="s">
        <v>832</v>
      </c>
      <c r="I28" s="201">
        <f t="shared" si="0"/>
        <v>1.36</v>
      </c>
    </row>
    <row r="29" spans="1:9" x14ac:dyDescent="0.2">
      <c r="A29" s="1050"/>
      <c r="B29" s="1066"/>
      <c r="C29" s="21" t="s">
        <v>1556</v>
      </c>
      <c r="D29" s="21" t="s">
        <v>1533</v>
      </c>
      <c r="E29" s="24" t="s">
        <v>826</v>
      </c>
      <c r="F29" s="24" t="s">
        <v>65</v>
      </c>
      <c r="G29" s="60" t="s">
        <v>369</v>
      </c>
      <c r="H29" s="24" t="s">
        <v>809</v>
      </c>
      <c r="I29" s="200">
        <f t="shared" si="0"/>
        <v>1.1399999999999999</v>
      </c>
    </row>
    <row r="30" spans="1:9" ht="9" customHeight="1" thickBot="1" x14ac:dyDescent="0.25">
      <c r="A30" s="9"/>
      <c r="B30" s="9"/>
      <c r="C30" s="28"/>
      <c r="D30" s="28"/>
      <c r="E30" s="31"/>
      <c r="F30" s="29"/>
      <c r="G30" s="108"/>
      <c r="H30" s="217"/>
      <c r="I30" s="217"/>
    </row>
    <row r="31" spans="1:9" ht="19.5" customHeight="1" x14ac:dyDescent="0.25">
      <c r="A31" s="1111" t="s">
        <v>4580</v>
      </c>
      <c r="B31" s="1111"/>
      <c r="C31" s="1111"/>
      <c r="D31" s="1111"/>
      <c r="E31" s="1111"/>
      <c r="F31" s="1111"/>
      <c r="G31" s="1111"/>
      <c r="H31" s="1111"/>
      <c r="I31" s="1111"/>
    </row>
    <row r="32" spans="1:9" ht="3.75" customHeight="1" x14ac:dyDescent="0.2">
      <c r="A32" s="1106" t="s">
        <v>4581</v>
      </c>
      <c r="B32" s="1107"/>
      <c r="C32" s="1107"/>
      <c r="D32" s="1107"/>
      <c r="E32" s="1107"/>
      <c r="F32" s="1107"/>
      <c r="G32" s="1107"/>
      <c r="H32" s="1107"/>
      <c r="I32" s="1107"/>
    </row>
    <row r="33" spans="1:11" ht="18" customHeight="1" x14ac:dyDescent="0.2">
      <c r="A33" s="1108"/>
      <c r="B33" s="1108"/>
      <c r="C33" s="1108"/>
      <c r="D33" s="1108"/>
      <c r="E33" s="1108"/>
      <c r="F33" s="1108"/>
      <c r="G33" s="1108"/>
      <c r="H33" s="1108"/>
      <c r="I33" s="1108"/>
    </row>
    <row r="34" spans="1:11" ht="31.5" customHeight="1" x14ac:dyDescent="0.2">
      <c r="A34" s="11"/>
      <c r="B34" s="11"/>
      <c r="C34" s="61" t="s">
        <v>1651</v>
      </c>
      <c r="D34" s="61"/>
      <c r="E34" s="13" t="s">
        <v>1661</v>
      </c>
      <c r="F34" s="13"/>
      <c r="G34" s="13" t="s">
        <v>1659</v>
      </c>
      <c r="H34" s="1112" t="s">
        <v>1652</v>
      </c>
      <c r="I34" s="1112"/>
    </row>
    <row r="35" spans="1:11" ht="12" customHeight="1" x14ac:dyDescent="0.2">
      <c r="A35" s="127" t="s">
        <v>270</v>
      </c>
      <c r="B35" s="128"/>
      <c r="C35" s="70" t="s">
        <v>2518</v>
      </c>
      <c r="D35" s="70" t="s">
        <v>6295</v>
      </c>
      <c r="E35" s="72" t="s">
        <v>819</v>
      </c>
      <c r="F35" s="696"/>
      <c r="G35" s="155" t="s">
        <v>327</v>
      </c>
      <c r="H35" s="1113">
        <f t="shared" ref="H35:H41" si="1">VLOOKUP(C35,DATI,5,FALSE)</f>
        <v>12.61</v>
      </c>
      <c r="I35" s="1113"/>
      <c r="K35" s="498"/>
    </row>
    <row r="36" spans="1:11" ht="12" customHeight="1" x14ac:dyDescent="0.2">
      <c r="A36" s="127" t="s">
        <v>223</v>
      </c>
      <c r="B36" s="128"/>
      <c r="C36" s="1012" t="s">
        <v>2483</v>
      </c>
      <c r="D36" s="1012" t="s">
        <v>6295</v>
      </c>
      <c r="E36" s="1013" t="s">
        <v>820</v>
      </c>
      <c r="F36" s="1014"/>
      <c r="G36" s="1015" t="s">
        <v>338</v>
      </c>
      <c r="H36" s="1120">
        <f t="shared" si="1"/>
        <v>5.45</v>
      </c>
      <c r="I36" s="1120"/>
      <c r="K36" s="498"/>
    </row>
    <row r="37" spans="1:11" ht="12" customHeight="1" x14ac:dyDescent="0.2">
      <c r="A37" s="127" t="s">
        <v>253</v>
      </c>
      <c r="B37" s="128"/>
      <c r="C37" s="1012" t="s">
        <v>2490</v>
      </c>
      <c r="D37" s="1012" t="s">
        <v>6295</v>
      </c>
      <c r="E37" s="1013" t="s">
        <v>822</v>
      </c>
      <c r="F37" s="1014"/>
      <c r="G37" s="1015" t="s">
        <v>338</v>
      </c>
      <c r="H37" s="1120">
        <f t="shared" si="1"/>
        <v>2.89</v>
      </c>
      <c r="I37" s="1120"/>
      <c r="K37" s="498"/>
    </row>
    <row r="38" spans="1:11" ht="12" customHeight="1" x14ac:dyDescent="0.2">
      <c r="A38" s="127" t="s">
        <v>254</v>
      </c>
      <c r="B38" s="128"/>
      <c r="C38" s="1012" t="s">
        <v>2496</v>
      </c>
      <c r="D38" s="1012" t="s">
        <v>6295</v>
      </c>
      <c r="E38" s="1013" t="s">
        <v>823</v>
      </c>
      <c r="F38" s="1014"/>
      <c r="G38" s="1015" t="s">
        <v>339</v>
      </c>
      <c r="H38" s="1120">
        <f t="shared" si="1"/>
        <v>2.0499999999999998</v>
      </c>
      <c r="I38" s="1120"/>
      <c r="K38" s="498"/>
    </row>
    <row r="39" spans="1:11" ht="12" customHeight="1" x14ac:dyDescent="0.2">
      <c r="A39" s="127" t="s">
        <v>255</v>
      </c>
      <c r="B39" s="128"/>
      <c r="C39" s="1012" t="s">
        <v>2502</v>
      </c>
      <c r="D39" s="1012" t="s">
        <v>6295</v>
      </c>
      <c r="E39" s="1013" t="s">
        <v>824</v>
      </c>
      <c r="F39" s="1014"/>
      <c r="G39" s="1015" t="s">
        <v>339</v>
      </c>
      <c r="H39" s="1120">
        <f t="shared" si="1"/>
        <v>1.73</v>
      </c>
      <c r="I39" s="1120"/>
      <c r="K39" s="498"/>
    </row>
    <row r="40" spans="1:11" ht="12" customHeight="1" x14ac:dyDescent="0.2">
      <c r="A40" s="127" t="s">
        <v>256</v>
      </c>
      <c r="B40" s="128"/>
      <c r="C40" s="1012" t="s">
        <v>2508</v>
      </c>
      <c r="D40" s="1012" t="s">
        <v>6295</v>
      </c>
      <c r="E40" s="1013" t="s">
        <v>825</v>
      </c>
      <c r="F40" s="1014"/>
      <c r="G40" s="1015" t="s">
        <v>359</v>
      </c>
      <c r="H40" s="1120">
        <f t="shared" si="1"/>
        <v>1.22</v>
      </c>
      <c r="I40" s="1120"/>
      <c r="K40" s="498"/>
    </row>
    <row r="41" spans="1:11" ht="12" customHeight="1" x14ac:dyDescent="0.2">
      <c r="A41" s="701" t="s">
        <v>257</v>
      </c>
      <c r="B41" s="702"/>
      <c r="C41" s="1012" t="s">
        <v>2514</v>
      </c>
      <c r="D41" s="1012" t="s">
        <v>6295</v>
      </c>
      <c r="E41" s="1013" t="s">
        <v>826</v>
      </c>
      <c r="F41" s="1014"/>
      <c r="G41" s="1015" t="s">
        <v>370</v>
      </c>
      <c r="H41" s="1119">
        <f t="shared" si="1"/>
        <v>0.85</v>
      </c>
      <c r="I41" s="1119"/>
      <c r="K41" s="498"/>
    </row>
    <row r="42" spans="1:11" ht="22.5" customHeight="1" x14ac:dyDescent="0.2">
      <c r="A42" s="9"/>
      <c r="B42" s="9"/>
      <c r="C42" s="28"/>
      <c r="D42" s="28"/>
      <c r="E42" s="31"/>
      <c r="F42" s="29"/>
      <c r="G42" s="108"/>
      <c r="H42" s="217"/>
      <c r="I42" s="217"/>
    </row>
    <row r="43" spans="1:11" ht="13.5" customHeight="1" thickBot="1" x14ac:dyDescent="0.25">
      <c r="A43" s="9"/>
      <c r="B43" s="9"/>
      <c r="C43" s="28"/>
      <c r="D43" s="28"/>
      <c r="E43" s="31"/>
      <c r="F43" s="29"/>
      <c r="G43" s="108"/>
      <c r="H43" s="217"/>
      <c r="I43" s="217"/>
    </row>
    <row r="44" spans="1:11" ht="12.75" customHeight="1" x14ac:dyDescent="0.2">
      <c r="A44" s="1044" t="s">
        <v>849</v>
      </c>
      <c r="B44" s="1044"/>
      <c r="C44" s="1044"/>
      <c r="D44" s="1044"/>
      <c r="E44" s="1044"/>
      <c r="F44" s="1044"/>
      <c r="G44" s="1044"/>
      <c r="H44" s="1044"/>
      <c r="I44" s="1044"/>
    </row>
    <row r="45" spans="1:11" ht="12.75" customHeight="1" x14ac:dyDescent="0.2">
      <c r="A45" s="1045"/>
      <c r="B45" s="1045"/>
      <c r="C45" s="1045"/>
      <c r="D45" s="1045"/>
      <c r="E45" s="1045"/>
      <c r="F45" s="1045"/>
      <c r="G45" s="1045"/>
      <c r="H45" s="1045"/>
      <c r="I45" s="1045"/>
    </row>
    <row r="46" spans="1:11" ht="12.75" customHeight="1" x14ac:dyDescent="0.2">
      <c r="A46" s="1046" t="s">
        <v>850</v>
      </c>
      <c r="B46" s="1046"/>
      <c r="C46" s="1046"/>
      <c r="D46" s="1046"/>
      <c r="E46" s="1046"/>
      <c r="F46" s="1046"/>
      <c r="G46" s="1046"/>
      <c r="H46" s="1046"/>
      <c r="I46" s="1046"/>
    </row>
    <row r="47" spans="1:11" ht="12.75" customHeight="1" x14ac:dyDescent="0.2">
      <c r="A47" s="1118"/>
      <c r="B47" s="1118"/>
      <c r="C47" s="1118"/>
      <c r="D47" s="1118"/>
      <c r="E47" s="1118"/>
      <c r="F47" s="1118"/>
      <c r="G47" s="1118"/>
      <c r="H47" s="1118"/>
      <c r="I47" s="1118"/>
    </row>
    <row r="48" spans="1:11" ht="5.0999999999999996" customHeight="1" x14ac:dyDescent="0.2">
      <c r="A48" s="1117"/>
      <c r="B48" s="1117"/>
      <c r="C48" s="1117"/>
      <c r="D48" s="1117"/>
      <c r="E48" s="1117"/>
      <c r="F48" s="1117"/>
      <c r="G48" s="1117"/>
      <c r="H48" s="1117"/>
      <c r="I48" s="1117"/>
    </row>
    <row r="49" spans="1:9" ht="39.950000000000003" customHeight="1" x14ac:dyDescent="0.2">
      <c r="A49" s="11"/>
      <c r="B49" s="11"/>
      <c r="C49" s="61" t="s">
        <v>60</v>
      </c>
      <c r="D49" s="61"/>
      <c r="E49" s="13" t="s">
        <v>1478</v>
      </c>
      <c r="F49" s="13"/>
      <c r="G49" s="13" t="s">
        <v>59</v>
      </c>
      <c r="H49" s="13"/>
      <c r="I49" s="13" t="s">
        <v>1476</v>
      </c>
    </row>
    <row r="50" spans="1:9" x14ac:dyDescent="0.2">
      <c r="A50" s="54" t="s">
        <v>270</v>
      </c>
      <c r="B50" s="52"/>
      <c r="C50" s="14" t="s">
        <v>1564</v>
      </c>
      <c r="D50" s="14" t="s">
        <v>1533</v>
      </c>
      <c r="E50" s="17" t="s">
        <v>851</v>
      </c>
      <c r="F50" s="14"/>
      <c r="G50" s="58" t="s">
        <v>329</v>
      </c>
      <c r="H50" s="58"/>
      <c r="I50" s="201">
        <f>VLOOKUP(C50,DATI,5,FALSE)</f>
        <v>8.1199999999999992</v>
      </c>
    </row>
    <row r="51" spans="1:9" x14ac:dyDescent="0.2">
      <c r="A51" s="55" t="s">
        <v>223</v>
      </c>
      <c r="B51" s="51"/>
      <c r="C51" s="18" t="s">
        <v>1565</v>
      </c>
      <c r="D51" s="18" t="s">
        <v>1533</v>
      </c>
      <c r="E51" s="20" t="s">
        <v>852</v>
      </c>
      <c r="F51" s="18"/>
      <c r="G51" s="59" t="s">
        <v>329</v>
      </c>
      <c r="H51" s="59"/>
      <c r="I51" s="195">
        <f>VLOOKUP(C51,DATI,5,FALSE)</f>
        <v>3.33</v>
      </c>
    </row>
    <row r="52" spans="1:9" x14ac:dyDescent="0.2">
      <c r="A52" s="211" t="s">
        <v>253</v>
      </c>
      <c r="B52" s="251"/>
      <c r="C52" s="70" t="s">
        <v>1566</v>
      </c>
      <c r="D52" s="70" t="s">
        <v>1533</v>
      </c>
      <c r="E52" s="72" t="s">
        <v>853</v>
      </c>
      <c r="F52" s="70"/>
      <c r="G52" s="155" t="s">
        <v>329</v>
      </c>
      <c r="H52" s="155"/>
      <c r="I52" s="218">
        <f>VLOOKUP(C52,DATI,5,FALSE)</f>
        <v>1.66</v>
      </c>
    </row>
    <row r="53" spans="1:9" x14ac:dyDescent="0.2">
      <c r="A53" s="306" t="s">
        <v>254</v>
      </c>
      <c r="B53" s="307"/>
      <c r="C53" s="308" t="s">
        <v>1567</v>
      </c>
      <c r="D53" s="308" t="s">
        <v>1533</v>
      </c>
      <c r="E53" s="309" t="s">
        <v>1337</v>
      </c>
      <c r="F53" s="309"/>
      <c r="G53" s="310" t="s">
        <v>338</v>
      </c>
      <c r="H53" s="309"/>
      <c r="I53" s="311">
        <f>VLOOKUP(C53,DATI,5,FALSE)</f>
        <v>1.24</v>
      </c>
    </row>
    <row r="54" spans="1:9" x14ac:dyDescent="0.2">
      <c r="A54" s="56" t="s">
        <v>256</v>
      </c>
      <c r="B54" s="53"/>
      <c r="C54" s="21" t="s">
        <v>1568</v>
      </c>
      <c r="D54" s="21" t="s">
        <v>1533</v>
      </c>
      <c r="E54" s="24" t="s">
        <v>1338</v>
      </c>
      <c r="F54" s="24"/>
      <c r="G54" s="60" t="s">
        <v>338</v>
      </c>
      <c r="H54" s="24"/>
      <c r="I54" s="200">
        <f>VLOOKUP(C54,DATI,5,FALSE)</f>
        <v>0.68</v>
      </c>
    </row>
    <row r="55" spans="1:9" ht="14.1" customHeight="1" x14ac:dyDescent="0.2">
      <c r="A55" s="212"/>
      <c r="B55" s="213"/>
      <c r="C55" s="28"/>
      <c r="D55" s="28"/>
      <c r="E55" s="31"/>
      <c r="F55" s="31"/>
      <c r="G55" s="108"/>
      <c r="H55" s="31"/>
      <c r="I55" s="217"/>
    </row>
    <row r="56" spans="1:9" x14ac:dyDescent="0.2">
      <c r="A56" s="9" t="s">
        <v>6267</v>
      </c>
      <c r="B56" s="10"/>
      <c r="C56" s="10"/>
      <c r="D56" s="10"/>
      <c r="E56" s="10"/>
      <c r="F56" s="10"/>
      <c r="G56" s="10"/>
      <c r="H56" s="10"/>
      <c r="I56" s="10"/>
    </row>
    <row r="57" spans="1:9" x14ac:dyDescent="0.2">
      <c r="A57" s="9"/>
      <c r="B57" s="10"/>
      <c r="C57" s="1114" t="s">
        <v>1531</v>
      </c>
      <c r="D57" s="1115"/>
      <c r="E57" s="1116"/>
      <c r="F57" s="1116"/>
      <c r="G57" s="1116"/>
      <c r="H57" s="1116"/>
      <c r="I57" s="1116"/>
    </row>
    <row r="58" spans="1:9" x14ac:dyDescent="0.2">
      <c r="A58" s="9" t="s">
        <v>6308</v>
      </c>
      <c r="B58" s="10"/>
      <c r="C58" s="10"/>
      <c r="D58" s="10"/>
      <c r="E58" s="10"/>
      <c r="F58" s="10"/>
      <c r="G58" s="10"/>
      <c r="H58" s="10"/>
      <c r="I58" s="10"/>
    </row>
    <row r="59" spans="1:9" x14ac:dyDescent="0.2">
      <c r="A59" s="9" t="s">
        <v>6268</v>
      </c>
      <c r="B59" s="10"/>
      <c r="C59" s="10"/>
      <c r="D59" s="10"/>
      <c r="E59" s="10"/>
      <c r="F59" s="10"/>
      <c r="G59" s="10"/>
      <c r="H59" s="10"/>
      <c r="I59" s="10"/>
    </row>
    <row r="60" spans="1:9" x14ac:dyDescent="0.2">
      <c r="A60" s="9"/>
      <c r="B60" s="10"/>
      <c r="C60" s="1114" t="s">
        <v>1532</v>
      </c>
      <c r="D60" s="1115"/>
      <c r="E60" s="1116"/>
      <c r="F60" s="1116"/>
      <c r="G60" s="1116"/>
      <c r="H60" s="1116"/>
      <c r="I60" s="1116"/>
    </row>
    <row r="61" spans="1:9" x14ac:dyDescent="0.2">
      <c r="A61" s="9" t="s">
        <v>6309</v>
      </c>
      <c r="B61" s="10"/>
      <c r="C61" s="10"/>
      <c r="D61" s="10"/>
      <c r="E61" s="10"/>
      <c r="F61" s="10"/>
      <c r="G61" s="10"/>
      <c r="H61" s="10"/>
      <c r="I61" s="10"/>
    </row>
    <row r="62" spans="1:9" ht="5.0999999999999996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2">
      <c r="A63" s="9" t="s">
        <v>6265</v>
      </c>
      <c r="B63" s="9"/>
      <c r="C63" s="9"/>
      <c r="D63" s="9"/>
      <c r="E63" s="9"/>
      <c r="F63" s="9"/>
      <c r="G63" s="10"/>
      <c r="H63" s="10"/>
      <c r="I63" s="10"/>
    </row>
    <row r="64" spans="1:9" x14ac:dyDescent="0.2">
      <c r="A64" s="9" t="s">
        <v>6266</v>
      </c>
      <c r="B64" s="9"/>
      <c r="C64" s="9"/>
      <c r="D64" s="9"/>
      <c r="E64" s="9"/>
      <c r="F64" s="9"/>
      <c r="G64" s="10"/>
      <c r="H64" s="10"/>
      <c r="I64" s="10"/>
    </row>
  </sheetData>
  <mergeCells count="30">
    <mergeCell ref="A1:I2"/>
    <mergeCell ref="A3:I4"/>
    <mergeCell ref="A28:A29"/>
    <mergeCell ref="B28:B29"/>
    <mergeCell ref="A16:A19"/>
    <mergeCell ref="A5:I5"/>
    <mergeCell ref="A8:A11"/>
    <mergeCell ref="B24:B27"/>
    <mergeCell ref="B16:B19"/>
    <mergeCell ref="A20:A23"/>
    <mergeCell ref="B12:B15"/>
    <mergeCell ref="B8:B11"/>
    <mergeCell ref="A12:A15"/>
    <mergeCell ref="B20:B23"/>
    <mergeCell ref="A24:A27"/>
    <mergeCell ref="A31:I31"/>
    <mergeCell ref="A32:I33"/>
    <mergeCell ref="H34:I34"/>
    <mergeCell ref="H35:I35"/>
    <mergeCell ref="C60:I60"/>
    <mergeCell ref="C57:I57"/>
    <mergeCell ref="A48:I48"/>
    <mergeCell ref="A44:I45"/>
    <mergeCell ref="A46:I47"/>
    <mergeCell ref="H41:I41"/>
    <mergeCell ref="H36:I36"/>
    <mergeCell ref="H37:I37"/>
    <mergeCell ref="H38:I38"/>
    <mergeCell ref="H39:I39"/>
    <mergeCell ref="H40:I40"/>
  </mergeCells>
  <phoneticPr fontId="2" type="noConversion"/>
  <conditionalFormatting sqref="H35:H41">
    <cfRule type="containsErrors" dxfId="88" priority="1" stopIfTrue="1">
      <formula>ISERROR(H35)</formula>
    </cfRule>
  </conditionalFormatting>
  <conditionalFormatting sqref="I7:I29">
    <cfRule type="containsErrors" dxfId="87" priority="6" stopIfTrue="1">
      <formula>ISERROR(I7)</formula>
    </cfRule>
  </conditionalFormatting>
  <conditionalFormatting sqref="I50:I54">
    <cfRule type="containsErrors" dxfId="86" priority="3" stopIfTrue="1">
      <formula>ISERROR(I50)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13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3"/>
  </sheetPr>
  <dimension ref="A1:K65"/>
  <sheetViews>
    <sheetView topLeftCell="A23" workbookViewId="0">
      <selection activeCell="L28" sqref="L28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8.85546875" customWidth="1"/>
    <col min="4" max="4" width="14.28515625" customWidth="1"/>
    <col min="5" max="5" width="12.7109375" customWidth="1"/>
    <col min="6" max="6" width="10.7109375" customWidth="1"/>
    <col min="7" max="7" width="12.7109375" customWidth="1"/>
    <col min="8" max="8" width="25.7109375" customWidth="1"/>
    <col min="9" max="9" width="22.140625" customWidth="1"/>
    <col min="10" max="10" width="9" hidden="1" customWidth="1"/>
    <col min="11" max="11" width="14.42578125" hidden="1" customWidth="1"/>
    <col min="12" max="253" width="8.85546875" customWidth="1"/>
  </cols>
  <sheetData>
    <row r="1" spans="1:11" ht="12.75" customHeight="1" x14ac:dyDescent="0.2">
      <c r="A1" s="1044" t="s">
        <v>6302</v>
      </c>
      <c r="B1" s="1044"/>
      <c r="C1" s="1044"/>
      <c r="D1" s="1044"/>
      <c r="E1" s="1044"/>
      <c r="F1" s="1044"/>
      <c r="G1" s="1044"/>
      <c r="H1" s="1044"/>
      <c r="I1" s="1044"/>
    </row>
    <row r="2" spans="1:11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45"/>
    </row>
    <row r="3" spans="1:11" ht="12.75" customHeight="1" x14ac:dyDescent="0.2">
      <c r="A3" s="1046" t="s">
        <v>6303</v>
      </c>
      <c r="B3" s="1085"/>
      <c r="C3" s="1085"/>
      <c r="D3" s="1085"/>
      <c r="E3" s="1085"/>
      <c r="F3" s="1085"/>
      <c r="G3" s="1085"/>
      <c r="H3" s="1085"/>
      <c r="I3" s="1085"/>
    </row>
    <row r="4" spans="1:11" ht="12.75" customHeight="1" x14ac:dyDescent="0.2">
      <c r="A4" s="1121"/>
      <c r="B4" s="1121"/>
      <c r="C4" s="1121"/>
      <c r="D4" s="1121"/>
      <c r="E4" s="1121"/>
      <c r="F4" s="1121"/>
      <c r="G4" s="1121"/>
      <c r="H4" s="1121"/>
      <c r="I4" s="1121"/>
    </row>
    <row r="5" spans="1:11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11" ht="39.950000000000003" customHeight="1" x14ac:dyDescent="0.2">
      <c r="A6" s="11"/>
      <c r="B6" s="11"/>
      <c r="C6" s="61" t="s">
        <v>1651</v>
      </c>
      <c r="D6" s="61"/>
      <c r="E6" s="13" t="s">
        <v>1665</v>
      </c>
      <c r="F6" s="13" t="s">
        <v>57</v>
      </c>
      <c r="G6" s="13" t="s">
        <v>1659</v>
      </c>
      <c r="H6" s="13" t="s">
        <v>1666</v>
      </c>
      <c r="I6" s="13" t="s">
        <v>1648</v>
      </c>
    </row>
    <row r="7" spans="1:11" x14ac:dyDescent="0.2">
      <c r="A7" s="132" t="s">
        <v>270</v>
      </c>
      <c r="B7" s="126"/>
      <c r="C7" s="64" t="s">
        <v>2477</v>
      </c>
      <c r="D7" s="64"/>
      <c r="E7" s="69" t="s">
        <v>819</v>
      </c>
      <c r="F7" s="69" t="s">
        <v>140</v>
      </c>
      <c r="G7" s="107" t="s">
        <v>336</v>
      </c>
      <c r="H7" s="20" t="s">
        <v>841</v>
      </c>
      <c r="I7" s="198">
        <f t="shared" ref="I7" si="0">VLOOKUP(C7,DATI,5,FALSE)</f>
        <v>24.55</v>
      </c>
      <c r="K7" s="64" t="s">
        <v>2478</v>
      </c>
    </row>
    <row r="8" spans="1:11" x14ac:dyDescent="0.2">
      <c r="A8" s="1048" t="s">
        <v>589</v>
      </c>
      <c r="B8" s="1064"/>
      <c r="C8" s="14" t="s">
        <v>6269</v>
      </c>
      <c r="D8" s="14"/>
      <c r="E8" s="17" t="s">
        <v>820</v>
      </c>
      <c r="F8" s="17" t="s">
        <v>140</v>
      </c>
      <c r="G8" s="58" t="s">
        <v>336</v>
      </c>
      <c r="H8" s="17" t="s">
        <v>840</v>
      </c>
      <c r="I8" s="201">
        <f t="shared" ref="I8:I29" si="1">VLOOKUP(K8,DATI,5,FALSE)</f>
        <v>14.36</v>
      </c>
      <c r="K8" s="14" t="s">
        <v>2435</v>
      </c>
    </row>
    <row r="9" spans="1:11" x14ac:dyDescent="0.2">
      <c r="A9" s="1049"/>
      <c r="B9" s="1065"/>
      <c r="C9" s="18" t="s">
        <v>6270</v>
      </c>
      <c r="D9" s="18"/>
      <c r="E9" s="20" t="s">
        <v>820</v>
      </c>
      <c r="F9" s="20" t="s">
        <v>69</v>
      </c>
      <c r="G9" s="59" t="s">
        <v>327</v>
      </c>
      <c r="H9" s="20" t="s">
        <v>781</v>
      </c>
      <c r="I9" s="198">
        <f t="shared" si="1"/>
        <v>10.220000000000001</v>
      </c>
      <c r="K9" s="18" t="s">
        <v>2431</v>
      </c>
    </row>
    <row r="10" spans="1:11" x14ac:dyDescent="0.2">
      <c r="A10" s="1049"/>
      <c r="B10" s="1065"/>
      <c r="C10" s="18" t="s">
        <v>6271</v>
      </c>
      <c r="D10" s="18"/>
      <c r="E10" s="20" t="s">
        <v>820</v>
      </c>
      <c r="F10" s="20" t="s">
        <v>68</v>
      </c>
      <c r="G10" s="59" t="s">
        <v>329</v>
      </c>
      <c r="H10" s="20" t="s">
        <v>839</v>
      </c>
      <c r="I10" s="198">
        <f t="shared" si="1"/>
        <v>9.39</v>
      </c>
      <c r="K10" s="18" t="s">
        <v>2427</v>
      </c>
    </row>
    <row r="11" spans="1:11" x14ac:dyDescent="0.2">
      <c r="A11" s="1050"/>
      <c r="B11" s="1065"/>
      <c r="C11" s="18" t="s">
        <v>6272</v>
      </c>
      <c r="D11" s="18"/>
      <c r="E11" s="20" t="s">
        <v>820</v>
      </c>
      <c r="F11" s="20" t="s">
        <v>65</v>
      </c>
      <c r="G11" s="59" t="s">
        <v>337</v>
      </c>
      <c r="H11" s="20" t="s">
        <v>784</v>
      </c>
      <c r="I11" s="198">
        <f t="shared" si="1"/>
        <v>7.46</v>
      </c>
      <c r="K11" s="18" t="s">
        <v>2423</v>
      </c>
    </row>
    <row r="12" spans="1:11" x14ac:dyDescent="0.2">
      <c r="A12" s="1048" t="s">
        <v>409</v>
      </c>
      <c r="B12" s="1064"/>
      <c r="C12" s="26" t="s">
        <v>6273</v>
      </c>
      <c r="D12" s="26"/>
      <c r="E12" s="27" t="s">
        <v>822</v>
      </c>
      <c r="F12" s="27" t="s">
        <v>140</v>
      </c>
      <c r="G12" s="158" t="s">
        <v>337</v>
      </c>
      <c r="H12" s="27" t="s">
        <v>838</v>
      </c>
      <c r="I12" s="202">
        <f t="shared" si="1"/>
        <v>6.84</v>
      </c>
      <c r="K12" s="26" t="s">
        <v>2445</v>
      </c>
    </row>
    <row r="13" spans="1:11" x14ac:dyDescent="0.2">
      <c r="A13" s="1049"/>
      <c r="B13" s="1065"/>
      <c r="C13" s="18" t="s">
        <v>6274</v>
      </c>
      <c r="D13" s="18"/>
      <c r="E13" s="20" t="s">
        <v>822</v>
      </c>
      <c r="F13" s="20" t="s">
        <v>69</v>
      </c>
      <c r="G13" s="59" t="s">
        <v>337</v>
      </c>
      <c r="H13" s="20" t="s">
        <v>784</v>
      </c>
      <c r="I13" s="198">
        <f t="shared" si="1"/>
        <v>5.73</v>
      </c>
      <c r="K13" s="18" t="s">
        <v>2443</v>
      </c>
    </row>
    <row r="14" spans="1:11" x14ac:dyDescent="0.2">
      <c r="A14" s="1049"/>
      <c r="B14" s="1065"/>
      <c r="C14" s="18" t="s">
        <v>6275</v>
      </c>
      <c r="D14" s="18"/>
      <c r="E14" s="20" t="s">
        <v>822</v>
      </c>
      <c r="F14" s="20" t="s">
        <v>68</v>
      </c>
      <c r="G14" s="59" t="s">
        <v>337</v>
      </c>
      <c r="H14" s="20" t="s">
        <v>789</v>
      </c>
      <c r="I14" s="198">
        <f t="shared" si="1"/>
        <v>4.22</v>
      </c>
      <c r="K14" s="18" t="s">
        <v>2440</v>
      </c>
    </row>
    <row r="15" spans="1:11" x14ac:dyDescent="0.2">
      <c r="A15" s="1050"/>
      <c r="B15" s="1065"/>
      <c r="C15" s="18" t="s">
        <v>6276</v>
      </c>
      <c r="D15" s="18"/>
      <c r="E15" s="20" t="s">
        <v>822</v>
      </c>
      <c r="F15" s="20" t="s">
        <v>65</v>
      </c>
      <c r="G15" s="59" t="s">
        <v>337</v>
      </c>
      <c r="H15" s="20" t="s">
        <v>787</v>
      </c>
      <c r="I15" s="198">
        <f t="shared" si="1"/>
        <v>3.76</v>
      </c>
      <c r="K15" s="18" t="s">
        <v>2438</v>
      </c>
    </row>
    <row r="16" spans="1:11" x14ac:dyDescent="0.2">
      <c r="A16" s="1048" t="s">
        <v>590</v>
      </c>
      <c r="B16" s="1064"/>
      <c r="C16" s="26" t="s">
        <v>6277</v>
      </c>
      <c r="D16" s="26"/>
      <c r="E16" s="27" t="s">
        <v>823</v>
      </c>
      <c r="F16" s="27" t="s">
        <v>140</v>
      </c>
      <c r="G16" s="158" t="s">
        <v>329</v>
      </c>
      <c r="H16" s="27" t="s">
        <v>836</v>
      </c>
      <c r="I16" s="202">
        <f t="shared" si="1"/>
        <v>5.68</v>
      </c>
      <c r="K16" s="26" t="s">
        <v>2454</v>
      </c>
    </row>
    <row r="17" spans="1:11" x14ac:dyDescent="0.2">
      <c r="A17" s="1049"/>
      <c r="B17" s="1065"/>
      <c r="C17" s="18" t="s">
        <v>6278</v>
      </c>
      <c r="D17" s="18"/>
      <c r="E17" s="20" t="s">
        <v>823</v>
      </c>
      <c r="F17" s="20" t="s">
        <v>69</v>
      </c>
      <c r="G17" s="59" t="s">
        <v>337</v>
      </c>
      <c r="H17" s="20" t="s">
        <v>837</v>
      </c>
      <c r="I17" s="198">
        <f t="shared" si="1"/>
        <v>4.67</v>
      </c>
      <c r="K17" s="18" t="s">
        <v>2452</v>
      </c>
    </row>
    <row r="18" spans="1:11" x14ac:dyDescent="0.2">
      <c r="A18" s="1049"/>
      <c r="B18" s="1065"/>
      <c r="C18" s="18" t="s">
        <v>6279</v>
      </c>
      <c r="D18" s="18"/>
      <c r="E18" s="20" t="s">
        <v>823</v>
      </c>
      <c r="F18" s="20" t="s">
        <v>68</v>
      </c>
      <c r="G18" s="59" t="s">
        <v>337</v>
      </c>
      <c r="H18" s="20" t="s">
        <v>802</v>
      </c>
      <c r="I18" s="198">
        <f t="shared" si="1"/>
        <v>3.48</v>
      </c>
      <c r="K18" s="18" t="s">
        <v>2450</v>
      </c>
    </row>
    <row r="19" spans="1:11" x14ac:dyDescent="0.2">
      <c r="A19" s="1050"/>
      <c r="B19" s="1065"/>
      <c r="C19" s="18" t="s">
        <v>6280</v>
      </c>
      <c r="D19" s="18"/>
      <c r="E19" s="20" t="s">
        <v>823</v>
      </c>
      <c r="F19" s="20" t="s">
        <v>65</v>
      </c>
      <c r="G19" s="59" t="s">
        <v>337</v>
      </c>
      <c r="H19" s="20" t="s">
        <v>801</v>
      </c>
      <c r="I19" s="198">
        <f t="shared" si="1"/>
        <v>2.96</v>
      </c>
      <c r="K19" s="18" t="s">
        <v>2447</v>
      </c>
    </row>
    <row r="20" spans="1:11" x14ac:dyDescent="0.2">
      <c r="A20" s="1048" t="s">
        <v>591</v>
      </c>
      <c r="B20" s="1064"/>
      <c r="C20" s="26" t="s">
        <v>6281</v>
      </c>
      <c r="D20" s="26"/>
      <c r="E20" s="27" t="s">
        <v>824</v>
      </c>
      <c r="F20" s="27" t="s">
        <v>140</v>
      </c>
      <c r="G20" s="158" t="s">
        <v>358</v>
      </c>
      <c r="H20" s="27" t="s">
        <v>803</v>
      </c>
      <c r="I20" s="202">
        <f t="shared" si="1"/>
        <v>4.3499999999999996</v>
      </c>
      <c r="K20" s="26" t="s">
        <v>2462</v>
      </c>
    </row>
    <row r="21" spans="1:11" x14ac:dyDescent="0.2">
      <c r="A21" s="1049"/>
      <c r="B21" s="1065"/>
      <c r="C21" s="18" t="s">
        <v>6282</v>
      </c>
      <c r="D21" s="18"/>
      <c r="E21" s="20" t="s">
        <v>824</v>
      </c>
      <c r="F21" s="20" t="s">
        <v>69</v>
      </c>
      <c r="G21" s="59" t="s">
        <v>338</v>
      </c>
      <c r="H21" s="20" t="s">
        <v>802</v>
      </c>
      <c r="I21" s="198">
        <f t="shared" si="1"/>
        <v>3.67</v>
      </c>
      <c r="K21" s="18" t="s">
        <v>2460</v>
      </c>
    </row>
    <row r="22" spans="1:11" x14ac:dyDescent="0.2">
      <c r="A22" s="1049"/>
      <c r="B22" s="1065"/>
      <c r="C22" s="18" t="s">
        <v>6283</v>
      </c>
      <c r="D22" s="18"/>
      <c r="E22" s="20" t="s">
        <v>824</v>
      </c>
      <c r="F22" s="20" t="s">
        <v>68</v>
      </c>
      <c r="G22" s="59" t="s">
        <v>359</v>
      </c>
      <c r="H22" s="20" t="s">
        <v>807</v>
      </c>
      <c r="I22" s="198">
        <f t="shared" si="1"/>
        <v>2.64</v>
      </c>
      <c r="K22" s="18" t="s">
        <v>2458</v>
      </c>
    </row>
    <row r="23" spans="1:11" x14ac:dyDescent="0.2">
      <c r="A23" s="1050"/>
      <c r="B23" s="1065"/>
      <c r="C23" s="18" t="s">
        <v>6284</v>
      </c>
      <c r="D23" s="18"/>
      <c r="E23" s="20" t="s">
        <v>824</v>
      </c>
      <c r="F23" s="20" t="s">
        <v>65</v>
      </c>
      <c r="G23" s="59" t="s">
        <v>359</v>
      </c>
      <c r="H23" s="20" t="s">
        <v>835</v>
      </c>
      <c r="I23" s="198">
        <f t="shared" si="1"/>
        <v>2.29</v>
      </c>
      <c r="K23" s="18" t="s">
        <v>2456</v>
      </c>
    </row>
    <row r="24" spans="1:11" x14ac:dyDescent="0.2">
      <c r="A24" s="1048" t="s">
        <v>592</v>
      </c>
      <c r="B24" s="1064"/>
      <c r="C24" s="26" t="s">
        <v>6285</v>
      </c>
      <c r="D24" s="26"/>
      <c r="E24" s="27" t="s">
        <v>825</v>
      </c>
      <c r="F24" s="27" t="s">
        <v>140</v>
      </c>
      <c r="G24" s="158" t="s">
        <v>358</v>
      </c>
      <c r="H24" s="27" t="s">
        <v>834</v>
      </c>
      <c r="I24" s="202">
        <f t="shared" si="1"/>
        <v>3.3</v>
      </c>
      <c r="K24" s="26" t="s">
        <v>2471</v>
      </c>
    </row>
    <row r="25" spans="1:11" x14ac:dyDescent="0.2">
      <c r="A25" s="1049"/>
      <c r="B25" s="1065"/>
      <c r="C25" s="18" t="s">
        <v>6286</v>
      </c>
      <c r="D25" s="18"/>
      <c r="E25" s="20" t="s">
        <v>825</v>
      </c>
      <c r="F25" s="20" t="s">
        <v>69</v>
      </c>
      <c r="G25" s="59" t="s">
        <v>338</v>
      </c>
      <c r="H25" s="20" t="s">
        <v>806</v>
      </c>
      <c r="I25" s="198">
        <f t="shared" si="1"/>
        <v>2.95</v>
      </c>
      <c r="K25" s="18" t="s">
        <v>2468</v>
      </c>
    </row>
    <row r="26" spans="1:11" x14ac:dyDescent="0.2">
      <c r="A26" s="1049"/>
      <c r="B26" s="1065"/>
      <c r="C26" s="18" t="s">
        <v>6287</v>
      </c>
      <c r="D26" s="18"/>
      <c r="E26" s="20" t="s">
        <v>825</v>
      </c>
      <c r="F26" s="20" t="s">
        <v>68</v>
      </c>
      <c r="G26" s="59" t="s">
        <v>338</v>
      </c>
      <c r="H26" s="20" t="s">
        <v>833</v>
      </c>
      <c r="I26" s="198">
        <f t="shared" si="1"/>
        <v>1.91</v>
      </c>
      <c r="K26" s="18" t="s">
        <v>2466</v>
      </c>
    </row>
    <row r="27" spans="1:11" x14ac:dyDescent="0.2">
      <c r="A27" s="1049"/>
      <c r="B27" s="1065"/>
      <c r="C27" s="70" t="s">
        <v>6288</v>
      </c>
      <c r="D27" s="70"/>
      <c r="E27" s="24" t="s">
        <v>825</v>
      </c>
      <c r="F27" s="72" t="s">
        <v>65</v>
      </c>
      <c r="G27" s="155" t="s">
        <v>359</v>
      </c>
      <c r="H27" s="24" t="s">
        <v>804</v>
      </c>
      <c r="I27" s="199">
        <f t="shared" si="1"/>
        <v>1.64</v>
      </c>
      <c r="K27" s="70" t="s">
        <v>2464</v>
      </c>
    </row>
    <row r="28" spans="1:11" x14ac:dyDescent="0.2">
      <c r="A28" s="1048" t="s">
        <v>257</v>
      </c>
      <c r="B28" s="1064"/>
      <c r="C28" s="14" t="s">
        <v>6289</v>
      </c>
      <c r="D28" s="14"/>
      <c r="E28" s="17" t="s">
        <v>826</v>
      </c>
      <c r="F28" s="17" t="s">
        <v>68</v>
      </c>
      <c r="G28" s="58" t="s">
        <v>369</v>
      </c>
      <c r="H28" s="17" t="s">
        <v>832</v>
      </c>
      <c r="I28" s="201">
        <f t="shared" si="1"/>
        <v>1.36</v>
      </c>
      <c r="K28" s="14" t="s">
        <v>2476</v>
      </c>
    </row>
    <row r="29" spans="1:11" x14ac:dyDescent="0.2">
      <c r="A29" s="1050"/>
      <c r="B29" s="1066"/>
      <c r="C29" s="21" t="s">
        <v>6290</v>
      </c>
      <c r="D29" s="21"/>
      <c r="E29" s="24" t="s">
        <v>826</v>
      </c>
      <c r="F29" s="24" t="s">
        <v>65</v>
      </c>
      <c r="G29" s="60" t="s">
        <v>369</v>
      </c>
      <c r="H29" s="24" t="s">
        <v>809</v>
      </c>
      <c r="I29" s="200">
        <f t="shared" si="1"/>
        <v>1.1399999999999999</v>
      </c>
      <c r="K29" s="21" t="s">
        <v>2474</v>
      </c>
    </row>
    <row r="30" spans="1:11" ht="9" customHeight="1" thickBot="1" x14ac:dyDescent="0.25">
      <c r="A30" s="9"/>
      <c r="B30" s="9"/>
      <c r="C30" s="28"/>
      <c r="D30" s="28"/>
      <c r="E30" s="31"/>
      <c r="F30" s="29"/>
      <c r="G30" s="108"/>
      <c r="H30" s="217"/>
      <c r="I30" s="217"/>
    </row>
    <row r="31" spans="1:11" ht="19.5" customHeight="1" x14ac:dyDescent="0.25">
      <c r="A31" s="1111" t="s">
        <v>6304</v>
      </c>
      <c r="B31" s="1111"/>
      <c r="C31" s="1111"/>
      <c r="D31" s="1111"/>
      <c r="E31" s="1111"/>
      <c r="F31" s="1111"/>
      <c r="G31" s="1111"/>
      <c r="H31" s="1111"/>
      <c r="I31" s="1111"/>
    </row>
    <row r="32" spans="1:11" ht="3.75" customHeight="1" x14ac:dyDescent="0.2">
      <c r="A32" s="1106" t="s">
        <v>6305</v>
      </c>
      <c r="B32" s="1107"/>
      <c r="C32" s="1107"/>
      <c r="D32" s="1107"/>
      <c r="E32" s="1107"/>
      <c r="F32" s="1107"/>
      <c r="G32" s="1107"/>
      <c r="H32" s="1107"/>
      <c r="I32" s="1107"/>
    </row>
    <row r="33" spans="1:11" ht="18" customHeight="1" x14ac:dyDescent="0.2">
      <c r="A33" s="1108"/>
      <c r="B33" s="1108"/>
      <c r="C33" s="1108"/>
      <c r="D33" s="1108"/>
      <c r="E33" s="1108"/>
      <c r="F33" s="1108"/>
      <c r="G33" s="1108"/>
      <c r="H33" s="1108"/>
      <c r="I33" s="1108"/>
    </row>
    <row r="34" spans="1:11" ht="31.5" customHeight="1" x14ac:dyDescent="0.2">
      <c r="A34" s="11"/>
      <c r="B34" s="11"/>
      <c r="C34" s="61" t="s">
        <v>1651</v>
      </c>
      <c r="D34" s="61"/>
      <c r="E34" s="13" t="s">
        <v>1661</v>
      </c>
      <c r="F34" s="13"/>
      <c r="G34" s="13" t="s">
        <v>1659</v>
      </c>
      <c r="H34" s="1112" t="s">
        <v>1652</v>
      </c>
      <c r="I34" s="1112"/>
    </row>
    <row r="35" spans="1:11" ht="12" customHeight="1" x14ac:dyDescent="0.2">
      <c r="A35" s="127" t="s">
        <v>270</v>
      </c>
      <c r="B35" s="128"/>
      <c r="C35" s="70" t="s">
        <v>2517</v>
      </c>
      <c r="D35" s="70"/>
      <c r="E35" s="72" t="s">
        <v>819</v>
      </c>
      <c r="F35" s="696"/>
      <c r="G35" s="155" t="s">
        <v>327</v>
      </c>
      <c r="H35" s="1113">
        <f t="shared" ref="H35:H41" si="2">VLOOKUP(C35,DATI,5,FALSE)</f>
        <v>12.61</v>
      </c>
      <c r="I35" s="1113"/>
      <c r="K35" s="498"/>
    </row>
    <row r="36" spans="1:11" ht="12" customHeight="1" x14ac:dyDescent="0.2">
      <c r="A36" s="127" t="s">
        <v>223</v>
      </c>
      <c r="B36" s="128"/>
      <c r="C36" s="697" t="s">
        <v>2479</v>
      </c>
      <c r="D36" s="697"/>
      <c r="E36" s="698" t="s">
        <v>820</v>
      </c>
      <c r="F36" s="699"/>
      <c r="G36" s="700" t="s">
        <v>338</v>
      </c>
      <c r="H36" s="1120">
        <f t="shared" si="2"/>
        <v>5.45</v>
      </c>
      <c r="I36" s="1120"/>
      <c r="K36" s="498"/>
    </row>
    <row r="37" spans="1:11" ht="12" customHeight="1" x14ac:dyDescent="0.2">
      <c r="A37" s="127" t="s">
        <v>253</v>
      </c>
      <c r="B37" s="128"/>
      <c r="C37" s="697" t="s">
        <v>2487</v>
      </c>
      <c r="D37" s="697"/>
      <c r="E37" s="698" t="s">
        <v>822</v>
      </c>
      <c r="F37" s="699"/>
      <c r="G37" s="700" t="s">
        <v>338</v>
      </c>
      <c r="H37" s="1120">
        <f t="shared" si="2"/>
        <v>2.89</v>
      </c>
      <c r="I37" s="1120"/>
      <c r="K37" s="498"/>
    </row>
    <row r="38" spans="1:11" ht="12" customHeight="1" x14ac:dyDescent="0.2">
      <c r="A38" s="127" t="s">
        <v>254</v>
      </c>
      <c r="B38" s="128"/>
      <c r="C38" s="697" t="s">
        <v>2493</v>
      </c>
      <c r="D38" s="697"/>
      <c r="E38" s="698" t="s">
        <v>823</v>
      </c>
      <c r="F38" s="699"/>
      <c r="G38" s="700" t="s">
        <v>339</v>
      </c>
      <c r="H38" s="1120">
        <f t="shared" si="2"/>
        <v>2.0499999999999998</v>
      </c>
      <c r="I38" s="1120"/>
      <c r="K38" s="498"/>
    </row>
    <row r="39" spans="1:11" ht="12" customHeight="1" x14ac:dyDescent="0.2">
      <c r="A39" s="127" t="s">
        <v>255</v>
      </c>
      <c r="B39" s="128"/>
      <c r="C39" s="697" t="s">
        <v>2499</v>
      </c>
      <c r="D39" s="697"/>
      <c r="E39" s="698" t="s">
        <v>824</v>
      </c>
      <c r="F39" s="699"/>
      <c r="G39" s="700" t="s">
        <v>339</v>
      </c>
      <c r="H39" s="1120">
        <f t="shared" si="2"/>
        <v>1.73</v>
      </c>
      <c r="I39" s="1120"/>
      <c r="K39" s="498"/>
    </row>
    <row r="40" spans="1:11" ht="12" customHeight="1" x14ac:dyDescent="0.2">
      <c r="A40" s="127" t="s">
        <v>256</v>
      </c>
      <c r="B40" s="128"/>
      <c r="C40" s="697" t="s">
        <v>2505</v>
      </c>
      <c r="D40" s="697"/>
      <c r="E40" s="698" t="s">
        <v>825</v>
      </c>
      <c r="F40" s="699"/>
      <c r="G40" s="700" t="s">
        <v>359</v>
      </c>
      <c r="H40" s="1120">
        <f t="shared" si="2"/>
        <v>1.22</v>
      </c>
      <c r="I40" s="1120"/>
      <c r="K40" s="498"/>
    </row>
    <row r="41" spans="1:11" ht="12" customHeight="1" x14ac:dyDescent="0.2">
      <c r="A41" s="701" t="s">
        <v>257</v>
      </c>
      <c r="B41" s="702"/>
      <c r="C41" s="703" t="s">
        <v>2511</v>
      </c>
      <c r="D41" s="703"/>
      <c r="E41" s="704" t="s">
        <v>826</v>
      </c>
      <c r="F41" s="705"/>
      <c r="G41" s="706" t="s">
        <v>370</v>
      </c>
      <c r="H41" s="1119">
        <f t="shared" si="2"/>
        <v>0.85</v>
      </c>
      <c r="I41" s="1119"/>
      <c r="K41" s="498"/>
    </row>
    <row r="42" spans="1:11" ht="22.5" customHeight="1" x14ac:dyDescent="0.2">
      <c r="A42" s="9" t="s">
        <v>1358</v>
      </c>
      <c r="B42" s="9"/>
      <c r="C42" s="28"/>
      <c r="D42" s="28"/>
      <c r="E42" s="31"/>
      <c r="F42" s="29"/>
      <c r="G42" s="108"/>
      <c r="H42" s="217"/>
      <c r="I42" s="217"/>
    </row>
    <row r="43" spans="1:11" ht="20.25" customHeight="1" x14ac:dyDescent="0.2">
      <c r="A43" s="9" t="s">
        <v>1448</v>
      </c>
      <c r="B43" s="9"/>
      <c r="C43" s="28"/>
      <c r="D43" s="28"/>
      <c r="E43" s="31"/>
      <c r="F43" s="29"/>
      <c r="G43" s="108"/>
      <c r="H43" s="217"/>
      <c r="I43" s="217"/>
    </row>
    <row r="44" spans="1:11" ht="13.5" customHeight="1" thickBot="1" x14ac:dyDescent="0.25">
      <c r="A44" s="9"/>
      <c r="B44" s="9"/>
      <c r="C44" s="28"/>
      <c r="D44" s="28"/>
      <c r="E44" s="31"/>
      <c r="F44" s="29"/>
      <c r="G44" s="108"/>
      <c r="H44" s="217"/>
      <c r="I44" s="217"/>
    </row>
    <row r="45" spans="1:11" ht="12.75" customHeight="1" x14ac:dyDescent="0.2">
      <c r="A45" s="1044" t="s">
        <v>6306</v>
      </c>
      <c r="B45" s="1044"/>
      <c r="C45" s="1044"/>
      <c r="D45" s="1044"/>
      <c r="E45" s="1044"/>
      <c r="F45" s="1044"/>
      <c r="G45" s="1044"/>
      <c r="H45" s="1044"/>
      <c r="I45" s="1044"/>
    </row>
    <row r="46" spans="1:11" ht="12.75" customHeight="1" x14ac:dyDescent="0.2">
      <c r="A46" s="1045"/>
      <c r="B46" s="1045"/>
      <c r="C46" s="1045"/>
      <c r="D46" s="1045"/>
      <c r="E46" s="1045"/>
      <c r="F46" s="1045"/>
      <c r="G46" s="1045"/>
      <c r="H46" s="1045"/>
      <c r="I46" s="1045"/>
    </row>
    <row r="47" spans="1:11" ht="12.75" customHeight="1" x14ac:dyDescent="0.2">
      <c r="A47" s="1046" t="s">
        <v>6307</v>
      </c>
      <c r="B47" s="1046"/>
      <c r="C47" s="1046"/>
      <c r="D47" s="1046"/>
      <c r="E47" s="1046"/>
      <c r="F47" s="1046"/>
      <c r="G47" s="1046"/>
      <c r="H47" s="1046"/>
      <c r="I47" s="1046"/>
    </row>
    <row r="48" spans="1:11" ht="12.75" customHeight="1" x14ac:dyDescent="0.2">
      <c r="A48" s="1118"/>
      <c r="B48" s="1118"/>
      <c r="C48" s="1118"/>
      <c r="D48" s="1118"/>
      <c r="E48" s="1118"/>
      <c r="F48" s="1118"/>
      <c r="G48" s="1118"/>
      <c r="H48" s="1118"/>
      <c r="I48" s="1118"/>
    </row>
    <row r="49" spans="1:11" ht="5.0999999999999996" customHeight="1" x14ac:dyDescent="0.2">
      <c r="A49" s="1117"/>
      <c r="B49" s="1117"/>
      <c r="C49" s="1117"/>
      <c r="D49" s="1117"/>
      <c r="E49" s="1117"/>
      <c r="F49" s="1117"/>
      <c r="G49" s="1117"/>
      <c r="H49" s="1117"/>
      <c r="I49" s="1117"/>
    </row>
    <row r="50" spans="1:11" ht="39.950000000000003" customHeight="1" x14ac:dyDescent="0.2">
      <c r="A50" s="11"/>
      <c r="B50" s="11"/>
      <c r="C50" s="61" t="s">
        <v>60</v>
      </c>
      <c r="D50" s="61"/>
      <c r="E50" s="13" t="s">
        <v>1478</v>
      </c>
      <c r="F50" s="13"/>
      <c r="G50" s="13" t="s">
        <v>59</v>
      </c>
      <c r="H50" s="13"/>
      <c r="I50" s="13" t="s">
        <v>1476</v>
      </c>
    </row>
    <row r="51" spans="1:11" x14ac:dyDescent="0.2">
      <c r="A51" s="54" t="s">
        <v>270</v>
      </c>
      <c r="B51" s="52"/>
      <c r="C51" s="14" t="s">
        <v>2529</v>
      </c>
      <c r="D51" s="14"/>
      <c r="E51" s="17" t="s">
        <v>851</v>
      </c>
      <c r="F51" s="14"/>
      <c r="G51" s="58" t="s">
        <v>329</v>
      </c>
      <c r="H51" s="58"/>
      <c r="I51" s="201">
        <f>VLOOKUP(C51,DATI,5,FALSE)</f>
        <v>8.1199999999999992</v>
      </c>
    </row>
    <row r="52" spans="1:11" x14ac:dyDescent="0.2">
      <c r="A52" s="55" t="s">
        <v>223</v>
      </c>
      <c r="B52" s="51"/>
      <c r="C52" s="18" t="s">
        <v>6291</v>
      </c>
      <c r="D52" s="18"/>
      <c r="E52" s="20" t="s">
        <v>852</v>
      </c>
      <c r="F52" s="18"/>
      <c r="G52" s="59" t="s">
        <v>329</v>
      </c>
      <c r="H52" s="59"/>
      <c r="I52" s="195">
        <f>VLOOKUP(K52,DATI,5,FALSE)</f>
        <v>3.33</v>
      </c>
      <c r="K52" s="366" t="s">
        <v>2521</v>
      </c>
    </row>
    <row r="53" spans="1:11" x14ac:dyDescent="0.2">
      <c r="A53" s="211" t="s">
        <v>253</v>
      </c>
      <c r="B53" s="251"/>
      <c r="C53" s="70" t="s">
        <v>6292</v>
      </c>
      <c r="D53" s="70"/>
      <c r="E53" s="72" t="s">
        <v>853</v>
      </c>
      <c r="F53" s="70"/>
      <c r="G53" s="155" t="s">
        <v>329</v>
      </c>
      <c r="H53" s="155"/>
      <c r="I53" s="218">
        <f>VLOOKUP(K53,DATI,5,FALSE)</f>
        <v>1.66</v>
      </c>
      <c r="K53" s="366" t="s">
        <v>2524</v>
      </c>
    </row>
    <row r="54" spans="1:11" x14ac:dyDescent="0.2">
      <c r="A54" s="306" t="s">
        <v>254</v>
      </c>
      <c r="B54" s="307"/>
      <c r="C54" s="308" t="s">
        <v>6293</v>
      </c>
      <c r="D54" s="308"/>
      <c r="E54" s="309" t="s">
        <v>1337</v>
      </c>
      <c r="F54" s="309"/>
      <c r="G54" s="310" t="s">
        <v>338</v>
      </c>
      <c r="H54" s="309"/>
      <c r="I54" s="311">
        <f>VLOOKUP(K54,DATI,5,FALSE)</f>
        <v>1.24</v>
      </c>
      <c r="K54" s="366" t="s">
        <v>2526</v>
      </c>
    </row>
    <row r="55" spans="1:11" x14ac:dyDescent="0.2">
      <c r="A55" s="56" t="s">
        <v>256</v>
      </c>
      <c r="B55" s="53"/>
      <c r="C55" s="21" t="s">
        <v>6294</v>
      </c>
      <c r="D55" s="21"/>
      <c r="E55" s="24" t="s">
        <v>1338</v>
      </c>
      <c r="F55" s="24"/>
      <c r="G55" s="60" t="s">
        <v>338</v>
      </c>
      <c r="H55" s="24"/>
      <c r="I55" s="200">
        <f>VLOOKUP(K55,DATI,5,FALSE)</f>
        <v>0.68</v>
      </c>
      <c r="K55" s="366" t="s">
        <v>2528</v>
      </c>
    </row>
    <row r="56" spans="1:11" ht="14.1" customHeight="1" x14ac:dyDescent="0.2">
      <c r="A56" s="1026"/>
      <c r="B56" s="1027"/>
      <c r="C56" s="715"/>
      <c r="D56" s="715"/>
      <c r="E56" s="3"/>
      <c r="F56" s="3"/>
      <c r="G56" s="716"/>
      <c r="H56" s="3"/>
      <c r="I56" s="318"/>
    </row>
    <row r="57" spans="1:11" x14ac:dyDescent="0.2">
      <c r="A57" s="1" t="s">
        <v>6267</v>
      </c>
    </row>
    <row r="58" spans="1:11" x14ac:dyDescent="0.2">
      <c r="A58" s="1"/>
      <c r="C58" s="1122" t="s">
        <v>1531</v>
      </c>
      <c r="D58" s="1123"/>
      <c r="E58" s="1124"/>
      <c r="F58" s="1124"/>
      <c r="G58" s="1124"/>
      <c r="H58" s="1124"/>
      <c r="I58" s="1124"/>
    </row>
    <row r="59" spans="1:11" x14ac:dyDescent="0.2">
      <c r="A59" s="1" t="s">
        <v>1021</v>
      </c>
    </row>
    <row r="60" spans="1:11" x14ac:dyDescent="0.2">
      <c r="A60" s="1" t="s">
        <v>6268</v>
      </c>
    </row>
    <row r="61" spans="1:11" x14ac:dyDescent="0.2">
      <c r="A61" s="1"/>
      <c r="C61" s="1122" t="s">
        <v>1532</v>
      </c>
      <c r="D61" s="1123"/>
      <c r="E61" s="1124"/>
      <c r="F61" s="1124"/>
      <c r="G61" s="1124"/>
      <c r="H61" s="1124"/>
      <c r="I61" s="1124"/>
    </row>
    <row r="62" spans="1:11" x14ac:dyDescent="0.2">
      <c r="A62" s="1" t="s">
        <v>903</v>
      </c>
    </row>
    <row r="63" spans="1:11" ht="5.0999999999999996" customHeight="1" x14ac:dyDescent="0.2"/>
    <row r="64" spans="1:11" x14ac:dyDescent="0.2">
      <c r="A64" s="1" t="s">
        <v>6265</v>
      </c>
      <c r="B64" s="1"/>
      <c r="C64" s="1"/>
      <c r="D64" s="1"/>
      <c r="E64" s="1"/>
      <c r="F64" s="1"/>
    </row>
    <row r="65" spans="1:6" x14ac:dyDescent="0.2">
      <c r="A65" s="1" t="s">
        <v>6266</v>
      </c>
      <c r="B65" s="1"/>
      <c r="C65" s="1"/>
      <c r="D65" s="1"/>
      <c r="E65" s="1"/>
      <c r="F65" s="1"/>
    </row>
  </sheetData>
  <mergeCells count="30">
    <mergeCell ref="A12:A15"/>
    <mergeCell ref="B12:B15"/>
    <mergeCell ref="A1:I2"/>
    <mergeCell ref="A3:I4"/>
    <mergeCell ref="A5:I5"/>
    <mergeCell ref="A8:A11"/>
    <mergeCell ref="B8:B11"/>
    <mergeCell ref="A16:A19"/>
    <mergeCell ref="B16:B19"/>
    <mergeCell ref="A20:A23"/>
    <mergeCell ref="B20:B23"/>
    <mergeCell ref="A24:A27"/>
    <mergeCell ref="B24:B27"/>
    <mergeCell ref="H41:I41"/>
    <mergeCell ref="A28:A29"/>
    <mergeCell ref="B28:B29"/>
    <mergeCell ref="A31:I31"/>
    <mergeCell ref="A32:I33"/>
    <mergeCell ref="H34:I34"/>
    <mergeCell ref="H35:I35"/>
    <mergeCell ref="H36:I36"/>
    <mergeCell ref="H37:I37"/>
    <mergeCell ref="H38:I38"/>
    <mergeCell ref="H39:I39"/>
    <mergeCell ref="H40:I40"/>
    <mergeCell ref="A45:I46"/>
    <mergeCell ref="A47:I48"/>
    <mergeCell ref="A49:I49"/>
    <mergeCell ref="C58:I58"/>
    <mergeCell ref="C61:I61"/>
  </mergeCells>
  <conditionalFormatting sqref="H35:H41">
    <cfRule type="containsErrors" dxfId="85" priority="1" stopIfTrue="1">
      <formula>ISERROR(H35)</formula>
    </cfRule>
  </conditionalFormatting>
  <conditionalFormatting sqref="I7:I29">
    <cfRule type="containsErrors" dxfId="84" priority="3" stopIfTrue="1">
      <formula>ISERROR(I7)</formula>
    </cfRule>
  </conditionalFormatting>
  <conditionalFormatting sqref="I51:I55">
    <cfRule type="containsErrors" dxfId="83" priority="2" stopIfTrue="1">
      <formula>ISERROR(I51)</formula>
    </cfRule>
  </conditionalFormatting>
  <printOptions horizontalCentered="1"/>
  <pageMargins left="0.11811023622047245" right="0.11811023622047245" top="0.94488188976377963" bottom="0.15748031496062992" header="0.31496062992125984" footer="0.31496062992125984"/>
  <pageSetup paperSize="9" scale="84" orientation="portrait" verticalDpi="1200" r:id="rId1"/>
  <headerFooter>
    <oddFooter>&amp;RPag. 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53"/>
  </sheetPr>
  <dimension ref="A1:K65"/>
  <sheetViews>
    <sheetView workbookViewId="0">
      <selection activeCell="I29" sqref="I29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8.85546875" customWidth="1"/>
    <col min="4" max="4" width="14.28515625" customWidth="1"/>
    <col min="5" max="5" width="12.7109375" customWidth="1"/>
    <col min="6" max="6" width="10.7109375" customWidth="1"/>
    <col min="7" max="7" width="12.7109375" customWidth="1"/>
    <col min="8" max="8" width="25.7109375" customWidth="1"/>
    <col min="9" max="9" width="22.140625" customWidth="1"/>
    <col min="10" max="10" width="8.85546875" customWidth="1"/>
    <col min="11" max="11" width="8.85546875" hidden="1" customWidth="1"/>
    <col min="12" max="253" width="8.85546875" customWidth="1"/>
  </cols>
  <sheetData>
    <row r="1" spans="1:9" ht="12.75" customHeight="1" x14ac:dyDescent="0.2">
      <c r="A1" s="1044" t="s">
        <v>6297</v>
      </c>
      <c r="B1" s="1044"/>
      <c r="C1" s="1044"/>
      <c r="D1" s="1044"/>
      <c r="E1" s="1044"/>
      <c r="F1" s="1044"/>
      <c r="G1" s="1044"/>
      <c r="H1" s="1044"/>
      <c r="I1" s="1044"/>
    </row>
    <row r="2" spans="1:9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45"/>
    </row>
    <row r="3" spans="1:9" ht="12.75" customHeight="1" x14ac:dyDescent="0.2">
      <c r="A3" s="1046" t="s">
        <v>6296</v>
      </c>
      <c r="B3" s="1085"/>
      <c r="C3" s="1085"/>
      <c r="D3" s="1085"/>
      <c r="E3" s="1085"/>
      <c r="F3" s="1085"/>
      <c r="G3" s="1085"/>
      <c r="H3" s="1085"/>
      <c r="I3" s="1085"/>
    </row>
    <row r="4" spans="1:9" ht="12.75" customHeight="1" x14ac:dyDescent="0.2">
      <c r="A4" s="1121"/>
      <c r="B4" s="1121"/>
      <c r="C4" s="1121"/>
      <c r="D4" s="1121"/>
      <c r="E4" s="1121"/>
      <c r="F4" s="1121"/>
      <c r="G4" s="1121"/>
      <c r="H4" s="1121"/>
      <c r="I4" s="1121"/>
    </row>
    <row r="5" spans="1:9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9" ht="39.950000000000003" customHeight="1" x14ac:dyDescent="0.2">
      <c r="A6" s="11"/>
      <c r="B6" s="11"/>
      <c r="C6" s="61" t="s">
        <v>1651</v>
      </c>
      <c r="D6" s="61"/>
      <c r="E6" s="13" t="s">
        <v>1665</v>
      </c>
      <c r="F6" s="13" t="s">
        <v>57</v>
      </c>
      <c r="G6" s="13" t="s">
        <v>1659</v>
      </c>
      <c r="H6" s="13" t="s">
        <v>1666</v>
      </c>
      <c r="I6" s="13" t="s">
        <v>1648</v>
      </c>
    </row>
    <row r="7" spans="1:9" x14ac:dyDescent="0.2">
      <c r="A7" s="132" t="s">
        <v>270</v>
      </c>
      <c r="B7" s="126"/>
      <c r="C7" s="64" t="s">
        <v>2478</v>
      </c>
      <c r="D7" s="64"/>
      <c r="E7" s="69" t="s">
        <v>819</v>
      </c>
      <c r="F7" s="69" t="s">
        <v>140</v>
      </c>
      <c r="G7" s="107" t="s">
        <v>336</v>
      </c>
      <c r="H7" s="20" t="s">
        <v>841</v>
      </c>
      <c r="I7" s="198">
        <f t="shared" ref="I7:I29" si="0">VLOOKUP(C7,DATI,5,FALSE)</f>
        <v>24.55</v>
      </c>
    </row>
    <row r="8" spans="1:9" x14ac:dyDescent="0.2">
      <c r="A8" s="1048" t="s">
        <v>589</v>
      </c>
      <c r="B8" s="1064"/>
      <c r="C8" s="14" t="s">
        <v>2435</v>
      </c>
      <c r="D8" s="14"/>
      <c r="E8" s="17" t="s">
        <v>820</v>
      </c>
      <c r="F8" s="17" t="s">
        <v>140</v>
      </c>
      <c r="G8" s="58" t="s">
        <v>336</v>
      </c>
      <c r="H8" s="17" t="s">
        <v>840</v>
      </c>
      <c r="I8" s="201">
        <f t="shared" si="0"/>
        <v>14.36</v>
      </c>
    </row>
    <row r="9" spans="1:9" x14ac:dyDescent="0.2">
      <c r="A9" s="1049"/>
      <c r="B9" s="1065"/>
      <c r="C9" s="18" t="s">
        <v>2431</v>
      </c>
      <c r="D9" s="18"/>
      <c r="E9" s="20" t="s">
        <v>820</v>
      </c>
      <c r="F9" s="20" t="s">
        <v>69</v>
      </c>
      <c r="G9" s="59" t="s">
        <v>327</v>
      </c>
      <c r="H9" s="20" t="s">
        <v>781</v>
      </c>
      <c r="I9" s="198">
        <f t="shared" si="0"/>
        <v>10.220000000000001</v>
      </c>
    </row>
    <row r="10" spans="1:9" x14ac:dyDescent="0.2">
      <c r="A10" s="1049"/>
      <c r="B10" s="1065"/>
      <c r="C10" s="18" t="s">
        <v>2427</v>
      </c>
      <c r="D10" s="18"/>
      <c r="E10" s="20" t="s">
        <v>820</v>
      </c>
      <c r="F10" s="20" t="s">
        <v>68</v>
      </c>
      <c r="G10" s="59" t="s">
        <v>329</v>
      </c>
      <c r="H10" s="20" t="s">
        <v>839</v>
      </c>
      <c r="I10" s="198">
        <f t="shared" si="0"/>
        <v>9.39</v>
      </c>
    </row>
    <row r="11" spans="1:9" x14ac:dyDescent="0.2">
      <c r="A11" s="1050"/>
      <c r="B11" s="1065"/>
      <c r="C11" s="18" t="s">
        <v>2423</v>
      </c>
      <c r="D11" s="18"/>
      <c r="E11" s="20" t="s">
        <v>820</v>
      </c>
      <c r="F11" s="20" t="s">
        <v>65</v>
      </c>
      <c r="G11" s="59" t="s">
        <v>337</v>
      </c>
      <c r="H11" s="20" t="s">
        <v>784</v>
      </c>
      <c r="I11" s="198">
        <f t="shared" si="0"/>
        <v>7.46</v>
      </c>
    </row>
    <row r="12" spans="1:9" x14ac:dyDescent="0.2">
      <c r="A12" s="1048" t="s">
        <v>409</v>
      </c>
      <c r="B12" s="1064"/>
      <c r="C12" s="26" t="s">
        <v>2445</v>
      </c>
      <c r="D12" s="26"/>
      <c r="E12" s="27" t="s">
        <v>822</v>
      </c>
      <c r="F12" s="27" t="s">
        <v>140</v>
      </c>
      <c r="G12" s="158" t="s">
        <v>337</v>
      </c>
      <c r="H12" s="27" t="s">
        <v>838</v>
      </c>
      <c r="I12" s="202">
        <f t="shared" si="0"/>
        <v>6.84</v>
      </c>
    </row>
    <row r="13" spans="1:9" x14ac:dyDescent="0.2">
      <c r="A13" s="1049"/>
      <c r="B13" s="1065"/>
      <c r="C13" s="18" t="s">
        <v>2443</v>
      </c>
      <c r="D13" s="18"/>
      <c r="E13" s="20" t="s">
        <v>822</v>
      </c>
      <c r="F13" s="20" t="s">
        <v>69</v>
      </c>
      <c r="G13" s="59" t="s">
        <v>337</v>
      </c>
      <c r="H13" s="20" t="s">
        <v>784</v>
      </c>
      <c r="I13" s="198">
        <f t="shared" si="0"/>
        <v>5.73</v>
      </c>
    </row>
    <row r="14" spans="1:9" x14ac:dyDescent="0.2">
      <c r="A14" s="1049"/>
      <c r="B14" s="1065"/>
      <c r="C14" s="18" t="s">
        <v>2440</v>
      </c>
      <c r="D14" s="18"/>
      <c r="E14" s="20" t="s">
        <v>822</v>
      </c>
      <c r="F14" s="20" t="s">
        <v>68</v>
      </c>
      <c r="G14" s="59" t="s">
        <v>337</v>
      </c>
      <c r="H14" s="20" t="s">
        <v>789</v>
      </c>
      <c r="I14" s="198">
        <f t="shared" si="0"/>
        <v>4.22</v>
      </c>
    </row>
    <row r="15" spans="1:9" x14ac:dyDescent="0.2">
      <c r="A15" s="1050"/>
      <c r="B15" s="1065"/>
      <c r="C15" s="18" t="s">
        <v>2438</v>
      </c>
      <c r="D15" s="18"/>
      <c r="E15" s="20" t="s">
        <v>822</v>
      </c>
      <c r="F15" s="20" t="s">
        <v>65</v>
      </c>
      <c r="G15" s="59" t="s">
        <v>337</v>
      </c>
      <c r="H15" s="20" t="s">
        <v>787</v>
      </c>
      <c r="I15" s="198">
        <f t="shared" si="0"/>
        <v>3.76</v>
      </c>
    </row>
    <row r="16" spans="1:9" x14ac:dyDescent="0.2">
      <c r="A16" s="1048" t="s">
        <v>590</v>
      </c>
      <c r="B16" s="1064"/>
      <c r="C16" s="26" t="s">
        <v>2454</v>
      </c>
      <c r="D16" s="26"/>
      <c r="E16" s="27" t="s">
        <v>823</v>
      </c>
      <c r="F16" s="27" t="s">
        <v>140</v>
      </c>
      <c r="G16" s="158" t="s">
        <v>329</v>
      </c>
      <c r="H16" s="27" t="s">
        <v>836</v>
      </c>
      <c r="I16" s="202">
        <f t="shared" si="0"/>
        <v>5.68</v>
      </c>
    </row>
    <row r="17" spans="1:9" x14ac:dyDescent="0.2">
      <c r="A17" s="1049"/>
      <c r="B17" s="1065"/>
      <c r="C17" s="18" t="s">
        <v>2452</v>
      </c>
      <c r="D17" s="18"/>
      <c r="E17" s="20" t="s">
        <v>823</v>
      </c>
      <c r="F17" s="20" t="s">
        <v>69</v>
      </c>
      <c r="G17" s="59" t="s">
        <v>337</v>
      </c>
      <c r="H17" s="20" t="s">
        <v>837</v>
      </c>
      <c r="I17" s="198">
        <f t="shared" si="0"/>
        <v>4.67</v>
      </c>
    </row>
    <row r="18" spans="1:9" x14ac:dyDescent="0.2">
      <c r="A18" s="1049"/>
      <c r="B18" s="1065"/>
      <c r="C18" s="18" t="s">
        <v>2450</v>
      </c>
      <c r="D18" s="18"/>
      <c r="E18" s="20" t="s">
        <v>823</v>
      </c>
      <c r="F18" s="20" t="s">
        <v>68</v>
      </c>
      <c r="G18" s="59" t="s">
        <v>337</v>
      </c>
      <c r="H18" s="20" t="s">
        <v>802</v>
      </c>
      <c r="I18" s="198">
        <f t="shared" si="0"/>
        <v>3.48</v>
      </c>
    </row>
    <row r="19" spans="1:9" x14ac:dyDescent="0.2">
      <c r="A19" s="1050"/>
      <c r="B19" s="1065"/>
      <c r="C19" s="18" t="s">
        <v>2447</v>
      </c>
      <c r="D19" s="18"/>
      <c r="E19" s="20" t="s">
        <v>823</v>
      </c>
      <c r="F19" s="20" t="s">
        <v>65</v>
      </c>
      <c r="G19" s="59" t="s">
        <v>337</v>
      </c>
      <c r="H19" s="20" t="s">
        <v>801</v>
      </c>
      <c r="I19" s="198">
        <f t="shared" si="0"/>
        <v>2.96</v>
      </c>
    </row>
    <row r="20" spans="1:9" x14ac:dyDescent="0.2">
      <c r="A20" s="1048" t="s">
        <v>591</v>
      </c>
      <c r="B20" s="1064"/>
      <c r="C20" s="26" t="s">
        <v>2462</v>
      </c>
      <c r="D20" s="26"/>
      <c r="E20" s="27" t="s">
        <v>824</v>
      </c>
      <c r="F20" s="27" t="s">
        <v>140</v>
      </c>
      <c r="G20" s="158" t="s">
        <v>358</v>
      </c>
      <c r="H20" s="27" t="s">
        <v>803</v>
      </c>
      <c r="I20" s="202">
        <f t="shared" si="0"/>
        <v>4.3499999999999996</v>
      </c>
    </row>
    <row r="21" spans="1:9" x14ac:dyDescent="0.2">
      <c r="A21" s="1049"/>
      <c r="B21" s="1065"/>
      <c r="C21" s="18" t="s">
        <v>2460</v>
      </c>
      <c r="D21" s="18"/>
      <c r="E21" s="20" t="s">
        <v>824</v>
      </c>
      <c r="F21" s="20" t="s">
        <v>69</v>
      </c>
      <c r="G21" s="59" t="s">
        <v>338</v>
      </c>
      <c r="H21" s="20" t="s">
        <v>802</v>
      </c>
      <c r="I21" s="198">
        <f t="shared" si="0"/>
        <v>3.67</v>
      </c>
    </row>
    <row r="22" spans="1:9" x14ac:dyDescent="0.2">
      <c r="A22" s="1049"/>
      <c r="B22" s="1065"/>
      <c r="C22" s="18" t="s">
        <v>2458</v>
      </c>
      <c r="D22" s="18"/>
      <c r="E22" s="20" t="s">
        <v>824</v>
      </c>
      <c r="F22" s="20" t="s">
        <v>68</v>
      </c>
      <c r="G22" s="59" t="s">
        <v>359</v>
      </c>
      <c r="H22" s="20" t="s">
        <v>807</v>
      </c>
      <c r="I22" s="198">
        <f t="shared" si="0"/>
        <v>2.64</v>
      </c>
    </row>
    <row r="23" spans="1:9" x14ac:dyDescent="0.2">
      <c r="A23" s="1050"/>
      <c r="B23" s="1065"/>
      <c r="C23" s="18" t="s">
        <v>2456</v>
      </c>
      <c r="D23" s="18"/>
      <c r="E23" s="20" t="s">
        <v>824</v>
      </c>
      <c r="F23" s="20" t="s">
        <v>65</v>
      </c>
      <c r="G23" s="59" t="s">
        <v>359</v>
      </c>
      <c r="H23" s="20" t="s">
        <v>835</v>
      </c>
      <c r="I23" s="198">
        <f t="shared" si="0"/>
        <v>2.29</v>
      </c>
    </row>
    <row r="24" spans="1:9" x14ac:dyDescent="0.2">
      <c r="A24" s="1048" t="s">
        <v>592</v>
      </c>
      <c r="B24" s="1064"/>
      <c r="C24" s="26" t="s">
        <v>2471</v>
      </c>
      <c r="D24" s="26"/>
      <c r="E24" s="27" t="s">
        <v>825</v>
      </c>
      <c r="F24" s="27" t="s">
        <v>140</v>
      </c>
      <c r="G24" s="158" t="s">
        <v>358</v>
      </c>
      <c r="H24" s="27" t="s">
        <v>834</v>
      </c>
      <c r="I24" s="202">
        <f t="shared" si="0"/>
        <v>3.3</v>
      </c>
    </row>
    <row r="25" spans="1:9" x14ac:dyDescent="0.2">
      <c r="A25" s="1049"/>
      <c r="B25" s="1065"/>
      <c r="C25" s="18" t="s">
        <v>2468</v>
      </c>
      <c r="D25" s="18"/>
      <c r="E25" s="20" t="s">
        <v>825</v>
      </c>
      <c r="F25" s="20" t="s">
        <v>69</v>
      </c>
      <c r="G25" s="59" t="s">
        <v>338</v>
      </c>
      <c r="H25" s="20" t="s">
        <v>806</v>
      </c>
      <c r="I25" s="198">
        <f t="shared" si="0"/>
        <v>2.95</v>
      </c>
    </row>
    <row r="26" spans="1:9" x14ac:dyDescent="0.2">
      <c r="A26" s="1049"/>
      <c r="B26" s="1065"/>
      <c r="C26" s="18" t="s">
        <v>2466</v>
      </c>
      <c r="D26" s="18"/>
      <c r="E26" s="20" t="s">
        <v>825</v>
      </c>
      <c r="F26" s="20" t="s">
        <v>68</v>
      </c>
      <c r="G26" s="59" t="s">
        <v>338</v>
      </c>
      <c r="H26" s="20" t="s">
        <v>833</v>
      </c>
      <c r="I26" s="198">
        <f t="shared" si="0"/>
        <v>1.91</v>
      </c>
    </row>
    <row r="27" spans="1:9" x14ac:dyDescent="0.2">
      <c r="A27" s="1049"/>
      <c r="B27" s="1065"/>
      <c r="C27" s="70" t="s">
        <v>2464</v>
      </c>
      <c r="D27" s="70"/>
      <c r="E27" s="24" t="s">
        <v>825</v>
      </c>
      <c r="F27" s="72" t="s">
        <v>65</v>
      </c>
      <c r="G27" s="155" t="s">
        <v>359</v>
      </c>
      <c r="H27" s="24" t="s">
        <v>804</v>
      </c>
      <c r="I27" s="199">
        <f t="shared" si="0"/>
        <v>1.64</v>
      </c>
    </row>
    <row r="28" spans="1:9" x14ac:dyDescent="0.2">
      <c r="A28" s="1048" t="s">
        <v>257</v>
      </c>
      <c r="B28" s="1064"/>
      <c r="C28" s="14" t="s">
        <v>2476</v>
      </c>
      <c r="D28" s="14"/>
      <c r="E28" s="17" t="s">
        <v>826</v>
      </c>
      <c r="F28" s="17" t="s">
        <v>68</v>
      </c>
      <c r="G28" s="58" t="s">
        <v>369</v>
      </c>
      <c r="H28" s="17" t="s">
        <v>832</v>
      </c>
      <c r="I28" s="201">
        <f t="shared" si="0"/>
        <v>1.36</v>
      </c>
    </row>
    <row r="29" spans="1:9" x14ac:dyDescent="0.2">
      <c r="A29" s="1050"/>
      <c r="B29" s="1066"/>
      <c r="C29" s="21" t="s">
        <v>2474</v>
      </c>
      <c r="D29" s="21"/>
      <c r="E29" s="24" t="s">
        <v>826</v>
      </c>
      <c r="F29" s="24" t="s">
        <v>65</v>
      </c>
      <c r="G29" s="60" t="s">
        <v>369</v>
      </c>
      <c r="H29" s="24" t="s">
        <v>809</v>
      </c>
      <c r="I29" s="200">
        <f t="shared" si="0"/>
        <v>1.1399999999999999</v>
      </c>
    </row>
    <row r="30" spans="1:9" ht="9" customHeight="1" thickBot="1" x14ac:dyDescent="0.25">
      <c r="A30" s="9"/>
      <c r="B30" s="9"/>
      <c r="C30" s="28"/>
      <c r="D30" s="28"/>
      <c r="E30" s="31"/>
      <c r="F30" s="29"/>
      <c r="G30" s="108"/>
      <c r="H30" s="217"/>
      <c r="I30" s="217"/>
    </row>
    <row r="31" spans="1:9" ht="19.5" customHeight="1" x14ac:dyDescent="0.25">
      <c r="A31" s="1111" t="s">
        <v>6299</v>
      </c>
      <c r="B31" s="1111"/>
      <c r="C31" s="1111"/>
      <c r="D31" s="1111"/>
      <c r="E31" s="1111"/>
      <c r="F31" s="1111"/>
      <c r="G31" s="1111"/>
      <c r="H31" s="1111"/>
      <c r="I31" s="1111"/>
    </row>
    <row r="32" spans="1:9" ht="3.75" customHeight="1" x14ac:dyDescent="0.2">
      <c r="A32" s="1106" t="s">
        <v>6298</v>
      </c>
      <c r="B32" s="1107"/>
      <c r="C32" s="1107"/>
      <c r="D32" s="1107"/>
      <c r="E32" s="1107"/>
      <c r="F32" s="1107"/>
      <c r="G32" s="1107"/>
      <c r="H32" s="1107"/>
      <c r="I32" s="1107"/>
    </row>
    <row r="33" spans="1:11" ht="18" customHeight="1" x14ac:dyDescent="0.2">
      <c r="A33" s="1108"/>
      <c r="B33" s="1108"/>
      <c r="C33" s="1108"/>
      <c r="D33" s="1108"/>
      <c r="E33" s="1108"/>
      <c r="F33" s="1108"/>
      <c r="G33" s="1108"/>
      <c r="H33" s="1108"/>
      <c r="I33" s="1108"/>
    </row>
    <row r="34" spans="1:11" ht="31.5" customHeight="1" x14ac:dyDescent="0.2">
      <c r="A34" s="11"/>
      <c r="B34" s="11"/>
      <c r="C34" s="61" t="s">
        <v>1651</v>
      </c>
      <c r="D34" s="61"/>
      <c r="E34" s="13" t="s">
        <v>1661</v>
      </c>
      <c r="F34" s="13"/>
      <c r="G34" s="13" t="s">
        <v>1659</v>
      </c>
      <c r="H34" s="1112" t="s">
        <v>1652</v>
      </c>
      <c r="I34" s="1112"/>
    </row>
    <row r="35" spans="1:11" ht="12" customHeight="1" x14ac:dyDescent="0.2">
      <c r="A35" s="127" t="s">
        <v>270</v>
      </c>
      <c r="B35" s="128"/>
      <c r="C35" s="70" t="s">
        <v>2518</v>
      </c>
      <c r="D35" s="70"/>
      <c r="E35" s="72" t="s">
        <v>819</v>
      </c>
      <c r="F35" s="696"/>
      <c r="G35" s="155" t="s">
        <v>327</v>
      </c>
      <c r="H35" s="1113">
        <f t="shared" ref="H35:H41" si="1">VLOOKUP(C35,DATI,5,FALSE)</f>
        <v>12.61</v>
      </c>
      <c r="I35" s="1113"/>
      <c r="K35" s="498"/>
    </row>
    <row r="36" spans="1:11" ht="12" customHeight="1" x14ac:dyDescent="0.2">
      <c r="A36" s="127" t="s">
        <v>223</v>
      </c>
      <c r="B36" s="128"/>
      <c r="C36" s="697" t="s">
        <v>2483</v>
      </c>
      <c r="D36" s="697"/>
      <c r="E36" s="698" t="s">
        <v>820</v>
      </c>
      <c r="F36" s="699"/>
      <c r="G36" s="700" t="s">
        <v>338</v>
      </c>
      <c r="H36" s="1120">
        <f t="shared" si="1"/>
        <v>5.45</v>
      </c>
      <c r="I36" s="1120"/>
      <c r="K36" s="498"/>
    </row>
    <row r="37" spans="1:11" ht="12" customHeight="1" x14ac:dyDescent="0.2">
      <c r="A37" s="127" t="s">
        <v>253</v>
      </c>
      <c r="B37" s="128"/>
      <c r="C37" s="697" t="s">
        <v>2490</v>
      </c>
      <c r="D37" s="697"/>
      <c r="E37" s="698" t="s">
        <v>822</v>
      </c>
      <c r="F37" s="699"/>
      <c r="G37" s="700" t="s">
        <v>338</v>
      </c>
      <c r="H37" s="1120">
        <f t="shared" si="1"/>
        <v>2.89</v>
      </c>
      <c r="I37" s="1120"/>
      <c r="K37" s="498"/>
    </row>
    <row r="38" spans="1:11" ht="12" customHeight="1" x14ac:dyDescent="0.2">
      <c r="A38" s="127" t="s">
        <v>254</v>
      </c>
      <c r="B38" s="128"/>
      <c r="C38" s="697" t="s">
        <v>2496</v>
      </c>
      <c r="D38" s="697"/>
      <c r="E38" s="698" t="s">
        <v>823</v>
      </c>
      <c r="F38" s="699"/>
      <c r="G38" s="700" t="s">
        <v>339</v>
      </c>
      <c r="H38" s="1120">
        <f t="shared" si="1"/>
        <v>2.0499999999999998</v>
      </c>
      <c r="I38" s="1120"/>
      <c r="K38" s="498"/>
    </row>
    <row r="39" spans="1:11" ht="12" customHeight="1" x14ac:dyDescent="0.2">
      <c r="A39" s="127" t="s">
        <v>255</v>
      </c>
      <c r="B39" s="128"/>
      <c r="C39" s="697" t="s">
        <v>2502</v>
      </c>
      <c r="D39" s="697"/>
      <c r="E39" s="698" t="s">
        <v>824</v>
      </c>
      <c r="F39" s="699"/>
      <c r="G39" s="700" t="s">
        <v>339</v>
      </c>
      <c r="H39" s="1120">
        <f t="shared" si="1"/>
        <v>1.73</v>
      </c>
      <c r="I39" s="1120"/>
      <c r="K39" s="498"/>
    </row>
    <row r="40" spans="1:11" ht="12" customHeight="1" x14ac:dyDescent="0.2">
      <c r="A40" s="127" t="s">
        <v>256</v>
      </c>
      <c r="B40" s="128"/>
      <c r="C40" s="697" t="s">
        <v>2508</v>
      </c>
      <c r="D40" s="697"/>
      <c r="E40" s="698" t="s">
        <v>825</v>
      </c>
      <c r="F40" s="699"/>
      <c r="G40" s="700" t="s">
        <v>359</v>
      </c>
      <c r="H40" s="1120">
        <f t="shared" si="1"/>
        <v>1.22</v>
      </c>
      <c r="I40" s="1120"/>
      <c r="K40" s="498"/>
    </row>
    <row r="41" spans="1:11" ht="12" customHeight="1" x14ac:dyDescent="0.2">
      <c r="A41" s="701" t="s">
        <v>257</v>
      </c>
      <c r="B41" s="702"/>
      <c r="C41" s="703" t="s">
        <v>2514</v>
      </c>
      <c r="D41" s="703"/>
      <c r="E41" s="704" t="s">
        <v>826</v>
      </c>
      <c r="F41" s="705"/>
      <c r="G41" s="706" t="s">
        <v>370</v>
      </c>
      <c r="H41" s="1119">
        <f t="shared" si="1"/>
        <v>0.85</v>
      </c>
      <c r="I41" s="1119"/>
      <c r="K41" s="498"/>
    </row>
    <row r="42" spans="1:11" ht="22.5" customHeight="1" x14ac:dyDescent="0.2">
      <c r="A42" s="9" t="s">
        <v>1358</v>
      </c>
      <c r="B42" s="9"/>
      <c r="C42" s="28"/>
      <c r="D42" s="28"/>
      <c r="E42" s="31"/>
      <c r="F42" s="29"/>
      <c r="G42" s="108"/>
      <c r="H42" s="217"/>
      <c r="I42" s="217"/>
    </row>
    <row r="43" spans="1:11" ht="20.25" customHeight="1" x14ac:dyDescent="0.2">
      <c r="A43" s="9" t="s">
        <v>1448</v>
      </c>
      <c r="B43" s="9"/>
      <c r="C43" s="28"/>
      <c r="D43" s="28"/>
      <c r="E43" s="31"/>
      <c r="F43" s="29"/>
      <c r="G43" s="108"/>
      <c r="H43" s="217"/>
      <c r="I43" s="217"/>
    </row>
    <row r="44" spans="1:11" ht="13.5" customHeight="1" thickBot="1" x14ac:dyDescent="0.25">
      <c r="A44" s="9"/>
      <c r="B44" s="9"/>
      <c r="C44" s="28"/>
      <c r="D44" s="28"/>
      <c r="E44" s="31"/>
      <c r="F44" s="29"/>
      <c r="G44" s="108"/>
      <c r="H44" s="217"/>
      <c r="I44" s="217"/>
    </row>
    <row r="45" spans="1:11" ht="12.75" customHeight="1" x14ac:dyDescent="0.2">
      <c r="A45" s="1044" t="s">
        <v>6300</v>
      </c>
      <c r="B45" s="1044"/>
      <c r="C45" s="1044"/>
      <c r="D45" s="1044"/>
      <c r="E45" s="1044"/>
      <c r="F45" s="1044"/>
      <c r="G45" s="1044"/>
      <c r="H45" s="1044"/>
      <c r="I45" s="1044"/>
    </row>
    <row r="46" spans="1:11" ht="12.75" customHeight="1" x14ac:dyDescent="0.2">
      <c r="A46" s="1045"/>
      <c r="B46" s="1045"/>
      <c r="C46" s="1045"/>
      <c r="D46" s="1045"/>
      <c r="E46" s="1045"/>
      <c r="F46" s="1045"/>
      <c r="G46" s="1045"/>
      <c r="H46" s="1045"/>
      <c r="I46" s="1045"/>
    </row>
    <row r="47" spans="1:11" ht="12.75" customHeight="1" x14ac:dyDescent="0.2">
      <c r="A47" s="1046" t="s">
        <v>6301</v>
      </c>
      <c r="B47" s="1046"/>
      <c r="C47" s="1046"/>
      <c r="D47" s="1046"/>
      <c r="E47" s="1046"/>
      <c r="F47" s="1046"/>
      <c r="G47" s="1046"/>
      <c r="H47" s="1046"/>
      <c r="I47" s="1046"/>
    </row>
    <row r="48" spans="1:11" ht="12.75" customHeight="1" x14ac:dyDescent="0.2">
      <c r="A48" s="1118"/>
      <c r="B48" s="1118"/>
      <c r="C48" s="1118"/>
      <c r="D48" s="1118"/>
      <c r="E48" s="1118"/>
      <c r="F48" s="1118"/>
      <c r="G48" s="1118"/>
      <c r="H48" s="1118"/>
      <c r="I48" s="1118"/>
    </row>
    <row r="49" spans="1:9" ht="5.0999999999999996" customHeight="1" x14ac:dyDescent="0.2">
      <c r="A49" s="1117"/>
      <c r="B49" s="1117"/>
      <c r="C49" s="1117"/>
      <c r="D49" s="1117"/>
      <c r="E49" s="1117"/>
      <c r="F49" s="1117"/>
      <c r="G49" s="1117"/>
      <c r="H49" s="1117"/>
      <c r="I49" s="1117"/>
    </row>
    <row r="50" spans="1:9" ht="39.950000000000003" customHeight="1" x14ac:dyDescent="0.2">
      <c r="A50" s="11"/>
      <c r="B50" s="11"/>
      <c r="C50" s="61" t="s">
        <v>60</v>
      </c>
      <c r="D50" s="61"/>
      <c r="E50" s="13" t="s">
        <v>1478</v>
      </c>
      <c r="F50" s="13"/>
      <c r="G50" s="13" t="s">
        <v>59</v>
      </c>
      <c r="H50" s="13"/>
      <c r="I50" s="13" t="s">
        <v>1476</v>
      </c>
    </row>
    <row r="51" spans="1:9" x14ac:dyDescent="0.2">
      <c r="A51" s="54" t="s">
        <v>270</v>
      </c>
      <c r="B51" s="52"/>
      <c r="C51" s="14" t="s">
        <v>2530</v>
      </c>
      <c r="D51" s="14"/>
      <c r="E51" s="17" t="s">
        <v>851</v>
      </c>
      <c r="F51" s="14"/>
      <c r="G51" s="58" t="s">
        <v>329</v>
      </c>
      <c r="H51" s="58"/>
      <c r="I51" s="201">
        <f>VLOOKUP(C51,DATI,5,FALSE)</f>
        <v>8.1199999999999992</v>
      </c>
    </row>
    <row r="52" spans="1:9" x14ac:dyDescent="0.2">
      <c r="A52" s="55" t="s">
        <v>223</v>
      </c>
      <c r="B52" s="51"/>
      <c r="C52" s="18" t="s">
        <v>2521</v>
      </c>
      <c r="D52" s="18"/>
      <c r="E52" s="20" t="s">
        <v>852</v>
      </c>
      <c r="F52" s="18"/>
      <c r="G52" s="59" t="s">
        <v>329</v>
      </c>
      <c r="H52" s="59"/>
      <c r="I52" s="195">
        <f>VLOOKUP(C52,DATI,5,FALSE)</f>
        <v>3.33</v>
      </c>
    </row>
    <row r="53" spans="1:9" x14ac:dyDescent="0.2">
      <c r="A53" s="211" t="s">
        <v>253</v>
      </c>
      <c r="B53" s="251"/>
      <c r="C53" s="70" t="s">
        <v>2524</v>
      </c>
      <c r="D53" s="70"/>
      <c r="E53" s="72" t="s">
        <v>853</v>
      </c>
      <c r="F53" s="70"/>
      <c r="G53" s="155" t="s">
        <v>329</v>
      </c>
      <c r="H53" s="155"/>
      <c r="I53" s="218">
        <f>VLOOKUP(C53,DATI,5,FALSE)</f>
        <v>1.66</v>
      </c>
    </row>
    <row r="54" spans="1:9" x14ac:dyDescent="0.2">
      <c r="A54" s="306" t="s">
        <v>254</v>
      </c>
      <c r="B54" s="307"/>
      <c r="C54" s="308" t="s">
        <v>2526</v>
      </c>
      <c r="D54" s="308"/>
      <c r="E54" s="309" t="s">
        <v>1337</v>
      </c>
      <c r="F54" s="309"/>
      <c r="G54" s="310" t="s">
        <v>338</v>
      </c>
      <c r="H54" s="309"/>
      <c r="I54" s="311">
        <f>VLOOKUP(C54,DATI,5,FALSE)</f>
        <v>1.24</v>
      </c>
    </row>
    <row r="55" spans="1:9" x14ac:dyDescent="0.2">
      <c r="A55" s="56" t="s">
        <v>256</v>
      </c>
      <c r="B55" s="53"/>
      <c r="C55" s="21" t="s">
        <v>2528</v>
      </c>
      <c r="D55" s="21"/>
      <c r="E55" s="24" t="s">
        <v>1338</v>
      </c>
      <c r="F55" s="24"/>
      <c r="G55" s="60" t="s">
        <v>338</v>
      </c>
      <c r="H55" s="24"/>
      <c r="I55" s="200">
        <f>VLOOKUP(C55,DATI,5,FALSE)</f>
        <v>0.68</v>
      </c>
    </row>
    <row r="56" spans="1:9" ht="14.1" customHeight="1" x14ac:dyDescent="0.2">
      <c r="A56" s="1026"/>
      <c r="B56" s="1027"/>
      <c r="C56" s="715"/>
      <c r="D56" s="715"/>
      <c r="E56" s="3"/>
      <c r="F56" s="3"/>
      <c r="G56" s="716"/>
      <c r="H56" s="3"/>
      <c r="I56" s="318"/>
    </row>
    <row r="57" spans="1:9" x14ac:dyDescent="0.2">
      <c r="A57" s="1" t="s">
        <v>6267</v>
      </c>
    </row>
    <row r="58" spans="1:9" x14ac:dyDescent="0.2">
      <c r="A58" s="1"/>
      <c r="C58" s="1122" t="s">
        <v>1531</v>
      </c>
      <c r="D58" s="1123"/>
      <c r="E58" s="1124"/>
      <c r="F58" s="1124"/>
      <c r="G58" s="1124"/>
      <c r="H58" s="1124"/>
      <c r="I58" s="1124"/>
    </row>
    <row r="59" spans="1:9" x14ac:dyDescent="0.2">
      <c r="A59" s="1" t="s">
        <v>1021</v>
      </c>
    </row>
    <row r="60" spans="1:9" x14ac:dyDescent="0.2">
      <c r="A60" s="1" t="s">
        <v>6268</v>
      </c>
    </row>
    <row r="61" spans="1:9" x14ac:dyDescent="0.2">
      <c r="A61" s="1"/>
      <c r="C61" s="1122" t="s">
        <v>1532</v>
      </c>
      <c r="D61" s="1123"/>
      <c r="E61" s="1124"/>
      <c r="F61" s="1124"/>
      <c r="G61" s="1124"/>
      <c r="H61" s="1124"/>
      <c r="I61" s="1124"/>
    </row>
    <row r="62" spans="1:9" x14ac:dyDescent="0.2">
      <c r="A62" s="1" t="s">
        <v>903</v>
      </c>
    </row>
    <row r="63" spans="1:9" ht="5.0999999999999996" customHeight="1" x14ac:dyDescent="0.2"/>
    <row r="64" spans="1:9" x14ac:dyDescent="0.2">
      <c r="A64" s="1" t="s">
        <v>6265</v>
      </c>
      <c r="B64" s="1"/>
      <c r="C64" s="1"/>
      <c r="D64" s="1"/>
      <c r="E64" s="1"/>
      <c r="F64" s="1"/>
    </row>
    <row r="65" spans="1:6" x14ac:dyDescent="0.2">
      <c r="A65" s="1" t="s">
        <v>6266</v>
      </c>
      <c r="B65" s="1"/>
      <c r="C65" s="1"/>
      <c r="D65" s="1"/>
      <c r="E65" s="1"/>
      <c r="F65" s="1"/>
    </row>
  </sheetData>
  <mergeCells count="30">
    <mergeCell ref="A12:A15"/>
    <mergeCell ref="B12:B15"/>
    <mergeCell ref="A1:I2"/>
    <mergeCell ref="A3:I4"/>
    <mergeCell ref="A5:I5"/>
    <mergeCell ref="A8:A11"/>
    <mergeCell ref="B8:B11"/>
    <mergeCell ref="A16:A19"/>
    <mergeCell ref="B16:B19"/>
    <mergeCell ref="A20:A23"/>
    <mergeCell ref="B20:B23"/>
    <mergeCell ref="A24:A27"/>
    <mergeCell ref="B24:B27"/>
    <mergeCell ref="H41:I41"/>
    <mergeCell ref="A28:A29"/>
    <mergeCell ref="B28:B29"/>
    <mergeCell ref="A31:I31"/>
    <mergeCell ref="A32:I33"/>
    <mergeCell ref="H34:I34"/>
    <mergeCell ref="H35:I35"/>
    <mergeCell ref="H36:I36"/>
    <mergeCell ref="H37:I37"/>
    <mergeCell ref="H38:I38"/>
    <mergeCell ref="H39:I39"/>
    <mergeCell ref="H40:I40"/>
    <mergeCell ref="A45:I46"/>
    <mergeCell ref="A47:I48"/>
    <mergeCell ref="A49:I49"/>
    <mergeCell ref="C58:I58"/>
    <mergeCell ref="C61:I61"/>
  </mergeCells>
  <conditionalFormatting sqref="H35:H41">
    <cfRule type="containsErrors" dxfId="82" priority="1" stopIfTrue="1">
      <formula>ISERROR(H35)</formula>
    </cfRule>
  </conditionalFormatting>
  <conditionalFormatting sqref="I7:I29">
    <cfRule type="containsErrors" dxfId="81" priority="3" stopIfTrue="1">
      <formula>ISERROR(I7)</formula>
    </cfRule>
  </conditionalFormatting>
  <conditionalFormatting sqref="I51:I55">
    <cfRule type="containsErrors" dxfId="80" priority="2" stopIfTrue="1">
      <formula>ISERROR(I51)</formula>
    </cfRule>
  </conditionalFormatting>
  <printOptions horizontalCentered="1"/>
  <pageMargins left="0.11811023622047245" right="0.11811023622047245" top="0.98425196850393704" bottom="0.11811023622047245" header="0.31496062992125984" footer="0.31496062992125984"/>
  <pageSetup paperSize="9" scale="84" orientation="portrait" verticalDpi="1200" r:id="rId1"/>
  <headerFooter>
    <oddFooter>&amp;RPag. 15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1">
    <tabColor indexed="53"/>
  </sheetPr>
  <dimension ref="A1:O73"/>
  <sheetViews>
    <sheetView zoomScaleNormal="100" workbookViewId="0">
      <selection sqref="A1:I2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10.42578125" bestFit="1" customWidth="1"/>
    <col min="4" max="4" width="12.85546875" customWidth="1"/>
    <col min="5" max="7" width="12.7109375" customWidth="1"/>
    <col min="8" max="8" width="25.7109375" customWidth="1"/>
    <col min="9" max="9" width="20" customWidth="1"/>
    <col min="10" max="15" width="8.85546875" hidden="1" customWidth="1"/>
    <col min="16" max="247" width="8.85546875" customWidth="1"/>
  </cols>
  <sheetData>
    <row r="1" spans="1:9" ht="8.1" customHeight="1" x14ac:dyDescent="0.2">
      <c r="A1" s="1125" t="s">
        <v>1363</v>
      </c>
      <c r="B1" s="1125"/>
      <c r="C1" s="1125"/>
      <c r="D1" s="1125"/>
      <c r="E1" s="1125"/>
      <c r="F1" s="1125"/>
      <c r="G1" s="1125"/>
      <c r="H1" s="1125"/>
      <c r="I1" s="1125"/>
    </row>
    <row r="2" spans="1:9" ht="8.1" customHeight="1" x14ac:dyDescent="0.2">
      <c r="A2" s="1126"/>
      <c r="B2" s="1126"/>
      <c r="C2" s="1126"/>
      <c r="D2" s="1126"/>
      <c r="E2" s="1126"/>
      <c r="F2" s="1126"/>
      <c r="G2" s="1126"/>
      <c r="H2" s="1126"/>
      <c r="I2" s="1126"/>
    </row>
    <row r="3" spans="1:9" ht="8.1" customHeight="1" x14ac:dyDescent="0.2">
      <c r="A3" s="1127" t="s">
        <v>951</v>
      </c>
      <c r="B3" s="1128"/>
      <c r="C3" s="1128"/>
      <c r="D3" s="1128"/>
      <c r="E3" s="1128"/>
      <c r="F3" s="1128"/>
      <c r="G3" s="1128"/>
      <c r="H3" s="1128"/>
      <c r="I3" s="1128"/>
    </row>
    <row r="4" spans="1:9" ht="8.1" customHeight="1" x14ac:dyDescent="0.2">
      <c r="A4" s="1129"/>
      <c r="B4" s="1129"/>
      <c r="C4" s="1129"/>
      <c r="D4" s="1129"/>
      <c r="E4" s="1129"/>
      <c r="F4" s="1129"/>
      <c r="G4" s="1129"/>
      <c r="H4" s="1129"/>
      <c r="I4" s="1129"/>
    </row>
    <row r="5" spans="1:9" ht="3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9" ht="39.950000000000003" customHeight="1" x14ac:dyDescent="0.2">
      <c r="A6" s="296"/>
      <c r="B6" s="296"/>
      <c r="C6" s="297" t="s">
        <v>1651</v>
      </c>
      <c r="D6" s="297"/>
      <c r="E6" s="298" t="s">
        <v>1669</v>
      </c>
      <c r="F6" s="298" t="s">
        <v>57</v>
      </c>
      <c r="G6" s="298" t="s">
        <v>1659</v>
      </c>
      <c r="H6" s="298" t="s">
        <v>1649</v>
      </c>
      <c r="I6" s="298" t="s">
        <v>1475</v>
      </c>
    </row>
    <row r="7" spans="1:9" ht="12" customHeight="1" x14ac:dyDescent="0.2">
      <c r="A7" s="388" t="s">
        <v>270</v>
      </c>
      <c r="B7" s="358"/>
      <c r="C7" s="403" t="s">
        <v>230</v>
      </c>
      <c r="D7" s="403"/>
      <c r="E7" s="552" t="s">
        <v>819</v>
      </c>
      <c r="F7" s="552" t="s">
        <v>140</v>
      </c>
      <c r="G7" s="551" t="s">
        <v>336</v>
      </c>
      <c r="H7" s="302" t="s">
        <v>841</v>
      </c>
      <c r="I7" s="304">
        <f t="shared" ref="I7:I29" si="0">VLOOKUP(C7,DATI,5,FALSE)</f>
        <v>36.4</v>
      </c>
    </row>
    <row r="8" spans="1:9" ht="12" customHeight="1" x14ac:dyDescent="0.2">
      <c r="A8" s="1048" t="s">
        <v>827</v>
      </c>
      <c r="B8" s="1064"/>
      <c r="C8" s="355" t="s">
        <v>595</v>
      </c>
      <c r="D8" s="355"/>
      <c r="E8" s="356" t="s">
        <v>820</v>
      </c>
      <c r="F8" s="356" t="s">
        <v>140</v>
      </c>
      <c r="G8" s="357" t="s">
        <v>336</v>
      </c>
      <c r="H8" s="356" t="s">
        <v>840</v>
      </c>
      <c r="I8" s="319">
        <f t="shared" si="0"/>
        <v>19.2</v>
      </c>
    </row>
    <row r="9" spans="1:9" ht="12" customHeight="1" x14ac:dyDescent="0.2">
      <c r="A9" s="1049"/>
      <c r="B9" s="1065"/>
      <c r="C9" s="301" t="s">
        <v>596</v>
      </c>
      <c r="D9" s="301"/>
      <c r="E9" s="302" t="s">
        <v>820</v>
      </c>
      <c r="F9" s="302" t="s">
        <v>69</v>
      </c>
      <c r="G9" s="303" t="s">
        <v>327</v>
      </c>
      <c r="H9" s="302" t="s">
        <v>781</v>
      </c>
      <c r="I9" s="304">
        <f t="shared" si="0"/>
        <v>15.6</v>
      </c>
    </row>
    <row r="10" spans="1:9" ht="12" customHeight="1" x14ac:dyDescent="0.2">
      <c r="A10" s="1049"/>
      <c r="B10" s="1065"/>
      <c r="C10" s="301" t="s">
        <v>597</v>
      </c>
      <c r="D10" s="301"/>
      <c r="E10" s="302" t="s">
        <v>820</v>
      </c>
      <c r="F10" s="302" t="s">
        <v>68</v>
      </c>
      <c r="G10" s="303" t="s">
        <v>329</v>
      </c>
      <c r="H10" s="302" t="s">
        <v>839</v>
      </c>
      <c r="I10" s="304">
        <f t="shared" si="0"/>
        <v>13.19</v>
      </c>
    </row>
    <row r="11" spans="1:9" ht="12" customHeight="1" x14ac:dyDescent="0.2">
      <c r="A11" s="1050"/>
      <c r="B11" s="1065"/>
      <c r="C11" s="301" t="s">
        <v>598</v>
      </c>
      <c r="D11" s="301"/>
      <c r="E11" s="302" t="s">
        <v>820</v>
      </c>
      <c r="F11" s="302" t="s">
        <v>65</v>
      </c>
      <c r="G11" s="303" t="s">
        <v>337</v>
      </c>
      <c r="H11" s="302" t="s">
        <v>784</v>
      </c>
      <c r="I11" s="304">
        <f t="shared" si="0"/>
        <v>10.42</v>
      </c>
    </row>
    <row r="12" spans="1:9" ht="12" customHeight="1" x14ac:dyDescent="0.2">
      <c r="A12" s="1048" t="s">
        <v>828</v>
      </c>
      <c r="B12" s="1064"/>
      <c r="C12" s="363" t="s">
        <v>599</v>
      </c>
      <c r="D12" s="363"/>
      <c r="E12" s="364" t="s">
        <v>822</v>
      </c>
      <c r="F12" s="364" t="s">
        <v>140</v>
      </c>
      <c r="G12" s="365" t="s">
        <v>337</v>
      </c>
      <c r="H12" s="364" t="s">
        <v>838</v>
      </c>
      <c r="I12" s="322">
        <f t="shared" si="0"/>
        <v>9.57</v>
      </c>
    </row>
    <row r="13" spans="1:9" ht="12" customHeight="1" x14ac:dyDescent="0.2">
      <c r="A13" s="1049"/>
      <c r="B13" s="1065"/>
      <c r="C13" s="301" t="s">
        <v>600</v>
      </c>
      <c r="D13" s="301"/>
      <c r="E13" s="302" t="s">
        <v>822</v>
      </c>
      <c r="F13" s="302" t="s">
        <v>69</v>
      </c>
      <c r="G13" s="303" t="s">
        <v>337</v>
      </c>
      <c r="H13" s="302" t="s">
        <v>784</v>
      </c>
      <c r="I13" s="304">
        <f t="shared" si="0"/>
        <v>7.61</v>
      </c>
    </row>
    <row r="14" spans="1:9" ht="12" customHeight="1" x14ac:dyDescent="0.2">
      <c r="A14" s="1049"/>
      <c r="B14" s="1065"/>
      <c r="C14" s="301" t="s">
        <v>601</v>
      </c>
      <c r="D14" s="301"/>
      <c r="E14" s="302" t="s">
        <v>822</v>
      </c>
      <c r="F14" s="302" t="s">
        <v>68</v>
      </c>
      <c r="G14" s="303" t="s">
        <v>337</v>
      </c>
      <c r="H14" s="302" t="s">
        <v>789</v>
      </c>
      <c r="I14" s="304">
        <f t="shared" si="0"/>
        <v>5.73</v>
      </c>
    </row>
    <row r="15" spans="1:9" ht="12" customHeight="1" x14ac:dyDescent="0.2">
      <c r="A15" s="1050"/>
      <c r="B15" s="1065"/>
      <c r="C15" s="301" t="s">
        <v>602</v>
      </c>
      <c r="D15" s="301"/>
      <c r="E15" s="302" t="s">
        <v>822</v>
      </c>
      <c r="F15" s="302" t="s">
        <v>65</v>
      </c>
      <c r="G15" s="303" t="s">
        <v>337</v>
      </c>
      <c r="H15" s="302" t="s">
        <v>787</v>
      </c>
      <c r="I15" s="304">
        <f t="shared" si="0"/>
        <v>5.75</v>
      </c>
    </row>
    <row r="16" spans="1:9" ht="12" customHeight="1" x14ac:dyDescent="0.2">
      <c r="A16" s="1048" t="s">
        <v>829</v>
      </c>
      <c r="B16" s="1064"/>
      <c r="C16" s="363" t="s">
        <v>603</v>
      </c>
      <c r="D16" s="363"/>
      <c r="E16" s="364" t="s">
        <v>823</v>
      </c>
      <c r="F16" s="364" t="s">
        <v>140</v>
      </c>
      <c r="G16" s="365" t="s">
        <v>329</v>
      </c>
      <c r="H16" s="364" t="s">
        <v>836</v>
      </c>
      <c r="I16" s="322">
        <f t="shared" si="0"/>
        <v>8</v>
      </c>
    </row>
    <row r="17" spans="1:9" ht="12" customHeight="1" x14ac:dyDescent="0.2">
      <c r="A17" s="1049"/>
      <c r="B17" s="1065"/>
      <c r="C17" s="301" t="s">
        <v>604</v>
      </c>
      <c r="D17" s="301"/>
      <c r="E17" s="302" t="s">
        <v>823</v>
      </c>
      <c r="F17" s="302" t="s">
        <v>69</v>
      </c>
      <c r="G17" s="303" t="s">
        <v>337</v>
      </c>
      <c r="H17" s="302" t="s">
        <v>837</v>
      </c>
      <c r="I17" s="304">
        <f t="shared" si="0"/>
        <v>6.37</v>
      </c>
    </row>
    <row r="18" spans="1:9" ht="12" customHeight="1" x14ac:dyDescent="0.2">
      <c r="A18" s="1049"/>
      <c r="B18" s="1065"/>
      <c r="C18" s="301" t="s">
        <v>605</v>
      </c>
      <c r="D18" s="301"/>
      <c r="E18" s="302" t="s">
        <v>823</v>
      </c>
      <c r="F18" s="302" t="s">
        <v>68</v>
      </c>
      <c r="G18" s="303" t="s">
        <v>337</v>
      </c>
      <c r="H18" s="302" t="s">
        <v>802</v>
      </c>
      <c r="I18" s="304">
        <f t="shared" si="0"/>
        <v>5.07</v>
      </c>
    </row>
    <row r="19" spans="1:9" ht="12" customHeight="1" x14ac:dyDescent="0.2">
      <c r="A19" s="1050"/>
      <c r="B19" s="1065"/>
      <c r="C19" s="301" t="s">
        <v>606</v>
      </c>
      <c r="D19" s="301"/>
      <c r="E19" s="302" t="s">
        <v>823</v>
      </c>
      <c r="F19" s="302" t="s">
        <v>65</v>
      </c>
      <c r="G19" s="303" t="s">
        <v>337</v>
      </c>
      <c r="H19" s="302" t="s">
        <v>801</v>
      </c>
      <c r="I19" s="304">
        <f t="shared" si="0"/>
        <v>4.24</v>
      </c>
    </row>
    <row r="20" spans="1:9" ht="12" customHeight="1" x14ac:dyDescent="0.2">
      <c r="A20" s="1048" t="s">
        <v>830</v>
      </c>
      <c r="B20" s="1064"/>
      <c r="C20" s="363" t="s">
        <v>607</v>
      </c>
      <c r="D20" s="363"/>
      <c r="E20" s="364" t="s">
        <v>824</v>
      </c>
      <c r="F20" s="364" t="s">
        <v>140</v>
      </c>
      <c r="G20" s="365" t="s">
        <v>358</v>
      </c>
      <c r="H20" s="364" t="s">
        <v>803</v>
      </c>
      <c r="I20" s="322">
        <f t="shared" si="0"/>
        <v>6.47</v>
      </c>
    </row>
    <row r="21" spans="1:9" ht="12" customHeight="1" x14ac:dyDescent="0.2">
      <c r="A21" s="1049"/>
      <c r="B21" s="1065"/>
      <c r="C21" s="301" t="s">
        <v>608</v>
      </c>
      <c r="D21" s="301"/>
      <c r="E21" s="302" t="s">
        <v>824</v>
      </c>
      <c r="F21" s="302" t="s">
        <v>69</v>
      </c>
      <c r="G21" s="303" t="s">
        <v>338</v>
      </c>
      <c r="H21" s="302" t="s">
        <v>802</v>
      </c>
      <c r="I21" s="304">
        <f t="shared" si="0"/>
        <v>5.19</v>
      </c>
    </row>
    <row r="22" spans="1:9" ht="12" customHeight="1" x14ac:dyDescent="0.2">
      <c r="A22" s="1049"/>
      <c r="B22" s="1065"/>
      <c r="C22" s="301" t="s">
        <v>609</v>
      </c>
      <c r="D22" s="301"/>
      <c r="E22" s="302" t="s">
        <v>824</v>
      </c>
      <c r="F22" s="302" t="s">
        <v>68</v>
      </c>
      <c r="G22" s="303" t="s">
        <v>359</v>
      </c>
      <c r="H22" s="302" t="s">
        <v>807</v>
      </c>
      <c r="I22" s="304">
        <f t="shared" si="0"/>
        <v>3.98</v>
      </c>
    </row>
    <row r="23" spans="1:9" ht="12" customHeight="1" x14ac:dyDescent="0.2">
      <c r="A23" s="1050"/>
      <c r="B23" s="1065"/>
      <c r="C23" s="301" t="s">
        <v>610</v>
      </c>
      <c r="D23" s="301"/>
      <c r="E23" s="302" t="s">
        <v>824</v>
      </c>
      <c r="F23" s="302" t="s">
        <v>65</v>
      </c>
      <c r="G23" s="303" t="s">
        <v>359</v>
      </c>
      <c r="H23" s="302" t="s">
        <v>835</v>
      </c>
      <c r="I23" s="304">
        <f t="shared" si="0"/>
        <v>3.31</v>
      </c>
    </row>
    <row r="24" spans="1:9" ht="12" customHeight="1" x14ac:dyDescent="0.2">
      <c r="A24" s="1048" t="s">
        <v>831</v>
      </c>
      <c r="B24" s="1064"/>
      <c r="C24" s="363" t="s">
        <v>611</v>
      </c>
      <c r="D24" s="363"/>
      <c r="E24" s="364" t="s">
        <v>825</v>
      </c>
      <c r="F24" s="364" t="s">
        <v>140</v>
      </c>
      <c r="G24" s="365" t="s">
        <v>358</v>
      </c>
      <c r="H24" s="364" t="s">
        <v>834</v>
      </c>
      <c r="I24" s="322">
        <f t="shared" si="0"/>
        <v>4.6500000000000004</v>
      </c>
    </row>
    <row r="25" spans="1:9" ht="12" customHeight="1" x14ac:dyDescent="0.2">
      <c r="A25" s="1049"/>
      <c r="B25" s="1065"/>
      <c r="C25" s="301" t="s">
        <v>612</v>
      </c>
      <c r="D25" s="301"/>
      <c r="E25" s="302" t="s">
        <v>825</v>
      </c>
      <c r="F25" s="302" t="s">
        <v>69</v>
      </c>
      <c r="G25" s="303" t="s">
        <v>338</v>
      </c>
      <c r="H25" s="302" t="s">
        <v>806</v>
      </c>
      <c r="I25" s="304">
        <f t="shared" si="0"/>
        <v>3.67</v>
      </c>
    </row>
    <row r="26" spans="1:9" ht="12" customHeight="1" x14ac:dyDescent="0.2">
      <c r="A26" s="1049"/>
      <c r="B26" s="1065"/>
      <c r="C26" s="301" t="s">
        <v>613</v>
      </c>
      <c r="D26" s="301"/>
      <c r="E26" s="302" t="s">
        <v>825</v>
      </c>
      <c r="F26" s="302" t="s">
        <v>68</v>
      </c>
      <c r="G26" s="303" t="s">
        <v>338</v>
      </c>
      <c r="H26" s="302" t="s">
        <v>833</v>
      </c>
      <c r="I26" s="304">
        <f t="shared" si="0"/>
        <v>2.76</v>
      </c>
    </row>
    <row r="27" spans="1:9" ht="12" customHeight="1" x14ac:dyDescent="0.2">
      <c r="A27" s="1050"/>
      <c r="B27" s="1066"/>
      <c r="C27" s="360" t="s">
        <v>614</v>
      </c>
      <c r="D27" s="360"/>
      <c r="E27" s="361" t="s">
        <v>825</v>
      </c>
      <c r="F27" s="361" t="s">
        <v>65</v>
      </c>
      <c r="G27" s="362" t="s">
        <v>359</v>
      </c>
      <c r="H27" s="361" t="s">
        <v>804</v>
      </c>
      <c r="I27" s="320">
        <f t="shared" si="0"/>
        <v>2.29</v>
      </c>
    </row>
    <row r="28" spans="1:9" ht="12" customHeight="1" x14ac:dyDescent="0.2">
      <c r="A28" s="1048" t="s">
        <v>257</v>
      </c>
      <c r="B28" s="1064"/>
      <c r="C28" s="355" t="s">
        <v>615</v>
      </c>
      <c r="D28" s="355"/>
      <c r="E28" s="356" t="s">
        <v>826</v>
      </c>
      <c r="F28" s="356" t="s">
        <v>68</v>
      </c>
      <c r="G28" s="357" t="s">
        <v>369</v>
      </c>
      <c r="H28" s="356" t="s">
        <v>832</v>
      </c>
      <c r="I28" s="319">
        <f t="shared" si="0"/>
        <v>2.21</v>
      </c>
    </row>
    <row r="29" spans="1:9" ht="12" customHeight="1" thickBot="1" x14ac:dyDescent="0.25">
      <c r="A29" s="1130"/>
      <c r="B29" s="1131"/>
      <c r="C29" s="596" t="s">
        <v>616</v>
      </c>
      <c r="D29" s="596"/>
      <c r="E29" s="597" t="s">
        <v>826</v>
      </c>
      <c r="F29" s="597" t="s">
        <v>65</v>
      </c>
      <c r="G29" s="598" t="s">
        <v>369</v>
      </c>
      <c r="H29" s="597" t="s">
        <v>809</v>
      </c>
      <c r="I29" s="599">
        <f t="shared" si="0"/>
        <v>1.67</v>
      </c>
    </row>
    <row r="30" spans="1:9" ht="14.45" customHeight="1" x14ac:dyDescent="0.2">
      <c r="A30" s="410"/>
      <c r="B30" s="358"/>
      <c r="C30" s="440"/>
      <c r="D30" s="440"/>
      <c r="E30" s="412"/>
      <c r="F30" s="412"/>
      <c r="G30" s="413"/>
      <c r="H30" s="412"/>
      <c r="I30" s="323"/>
    </row>
    <row r="31" spans="1:9" ht="8.1" customHeight="1" x14ac:dyDescent="0.2">
      <c r="A31" s="1126" t="s">
        <v>1364</v>
      </c>
      <c r="B31" s="1126"/>
      <c r="C31" s="1126"/>
      <c r="D31" s="1126"/>
      <c r="E31" s="1126"/>
      <c r="F31" s="1126"/>
      <c r="G31" s="1126"/>
      <c r="H31" s="1126"/>
      <c r="I31" s="1126"/>
    </row>
    <row r="32" spans="1:9" ht="8.1" customHeight="1" x14ac:dyDescent="0.2">
      <c r="A32" s="1126"/>
      <c r="B32" s="1126"/>
      <c r="C32" s="1126"/>
      <c r="D32" s="1126"/>
      <c r="E32" s="1126"/>
      <c r="F32" s="1126"/>
      <c r="G32" s="1126"/>
      <c r="H32" s="1126"/>
      <c r="I32" s="1126"/>
    </row>
    <row r="33" spans="1:13" ht="8.1" customHeight="1" x14ac:dyDescent="0.2">
      <c r="A33" s="1127" t="s">
        <v>952</v>
      </c>
      <c r="B33" s="1128"/>
      <c r="C33" s="1128"/>
      <c r="D33" s="1128"/>
      <c r="E33" s="1128"/>
      <c r="F33" s="1128"/>
      <c r="G33" s="1128"/>
      <c r="H33" s="1128"/>
      <c r="I33" s="1128"/>
    </row>
    <row r="34" spans="1:13" ht="8.1" customHeight="1" x14ac:dyDescent="0.2">
      <c r="A34" s="1129"/>
      <c r="B34" s="1129"/>
      <c r="C34" s="1129"/>
      <c r="D34" s="1129"/>
      <c r="E34" s="1129"/>
      <c r="F34" s="1129"/>
      <c r="G34" s="1129"/>
      <c r="H34" s="1129"/>
      <c r="I34" s="1129"/>
    </row>
    <row r="35" spans="1:13" ht="3" customHeight="1" x14ac:dyDescent="0.2">
      <c r="A35" s="1063"/>
      <c r="B35" s="1063"/>
      <c r="C35" s="1063"/>
      <c r="D35" s="1063"/>
      <c r="E35" s="1063"/>
      <c r="F35" s="1063"/>
      <c r="G35" s="1063"/>
      <c r="H35" s="1063"/>
      <c r="I35" s="1063"/>
    </row>
    <row r="36" spans="1:13" ht="39.950000000000003" customHeight="1" x14ac:dyDescent="0.2">
      <c r="A36" s="296"/>
      <c r="B36" s="296"/>
      <c r="C36" s="297" t="s">
        <v>1651</v>
      </c>
      <c r="D36" s="297"/>
      <c r="E36" s="298" t="s">
        <v>1665</v>
      </c>
      <c r="F36" s="298"/>
      <c r="G36" s="298" t="s">
        <v>1650</v>
      </c>
      <c r="H36" s="298" t="s">
        <v>1652</v>
      </c>
      <c r="I36" s="298" t="s">
        <v>1667</v>
      </c>
      <c r="L36" s="34"/>
    </row>
    <row r="37" spans="1:13" ht="12" customHeight="1" x14ac:dyDescent="0.2">
      <c r="A37" s="600" t="s">
        <v>270</v>
      </c>
      <c r="B37" s="601"/>
      <c r="C37" s="314" t="s">
        <v>231</v>
      </c>
      <c r="D37" s="314"/>
      <c r="E37" s="315" t="s">
        <v>819</v>
      </c>
      <c r="F37" s="602"/>
      <c r="G37" s="316" t="s">
        <v>327</v>
      </c>
      <c r="H37" s="322">
        <f t="shared" ref="H37:H43" si="1">VLOOKUP(C37,DATI,5,FALSE)</f>
        <v>21.36</v>
      </c>
      <c r="I37" s="322">
        <f t="shared" ref="I37:I43" si="2">VLOOKUP(L37,DATI,5,FALSE)</f>
        <v>23.41</v>
      </c>
      <c r="L37" s="498" t="s">
        <v>1619</v>
      </c>
    </row>
    <row r="38" spans="1:13" ht="12" customHeight="1" x14ac:dyDescent="0.2">
      <c r="A38" s="603" t="s">
        <v>223</v>
      </c>
      <c r="B38" s="604"/>
      <c r="C38" s="577" t="s">
        <v>617</v>
      </c>
      <c r="D38" s="577"/>
      <c r="E38" s="578" t="s">
        <v>820</v>
      </c>
      <c r="F38" s="605"/>
      <c r="G38" s="579" t="s">
        <v>338</v>
      </c>
      <c r="H38" s="606">
        <f t="shared" si="1"/>
        <v>7.9</v>
      </c>
      <c r="I38" s="606">
        <f t="shared" si="2"/>
        <v>9.5</v>
      </c>
      <c r="L38" s="498" t="s">
        <v>1607</v>
      </c>
      <c r="M38" t="s">
        <v>1668</v>
      </c>
    </row>
    <row r="39" spans="1:13" ht="12" customHeight="1" x14ac:dyDescent="0.2">
      <c r="A39" s="603" t="s">
        <v>253</v>
      </c>
      <c r="B39" s="604"/>
      <c r="C39" s="577" t="s">
        <v>618</v>
      </c>
      <c r="D39" s="577"/>
      <c r="E39" s="578" t="s">
        <v>822</v>
      </c>
      <c r="F39" s="605"/>
      <c r="G39" s="579" t="s">
        <v>338</v>
      </c>
      <c r="H39" s="606">
        <f t="shared" si="1"/>
        <v>4.2699999999999996</v>
      </c>
      <c r="I39" s="606">
        <f t="shared" si="2"/>
        <v>5.84</v>
      </c>
      <c r="L39" s="498" t="s">
        <v>1609</v>
      </c>
    </row>
    <row r="40" spans="1:13" ht="12" customHeight="1" x14ac:dyDescent="0.2">
      <c r="A40" s="603" t="s">
        <v>254</v>
      </c>
      <c r="B40" s="604"/>
      <c r="C40" s="577" t="s">
        <v>619</v>
      </c>
      <c r="D40" s="577"/>
      <c r="E40" s="578" t="s">
        <v>823</v>
      </c>
      <c r="F40" s="605"/>
      <c r="G40" s="579" t="s">
        <v>339</v>
      </c>
      <c r="H40" s="606">
        <f t="shared" si="1"/>
        <v>2.89</v>
      </c>
      <c r="I40" s="606">
        <f t="shared" si="2"/>
        <v>4.72</v>
      </c>
      <c r="L40" s="498" t="s">
        <v>1611</v>
      </c>
    </row>
    <row r="41" spans="1:13" ht="12" customHeight="1" x14ac:dyDescent="0.2">
      <c r="A41" s="603" t="s">
        <v>255</v>
      </c>
      <c r="B41" s="604"/>
      <c r="C41" s="577" t="s">
        <v>620</v>
      </c>
      <c r="D41" s="577"/>
      <c r="E41" s="578" t="s">
        <v>824</v>
      </c>
      <c r="F41" s="605"/>
      <c r="G41" s="579" t="s">
        <v>339</v>
      </c>
      <c r="H41" s="606">
        <f t="shared" si="1"/>
        <v>2.44</v>
      </c>
      <c r="I41" s="606">
        <f t="shared" si="2"/>
        <v>4.24</v>
      </c>
      <c r="L41" s="498" t="s">
        <v>1613</v>
      </c>
    </row>
    <row r="42" spans="1:13" ht="12" customHeight="1" x14ac:dyDescent="0.2">
      <c r="A42" s="603" t="s">
        <v>256</v>
      </c>
      <c r="B42" s="607"/>
      <c r="C42" s="577" t="s">
        <v>621</v>
      </c>
      <c r="D42" s="577"/>
      <c r="E42" s="578" t="s">
        <v>825</v>
      </c>
      <c r="F42" s="605"/>
      <c r="G42" s="579" t="s">
        <v>359</v>
      </c>
      <c r="H42" s="606">
        <f t="shared" si="1"/>
        <v>1.79</v>
      </c>
      <c r="I42" s="606">
        <f t="shared" si="2"/>
        <v>3.73</v>
      </c>
      <c r="L42" s="498" t="s">
        <v>1615</v>
      </c>
    </row>
    <row r="43" spans="1:13" ht="12" customHeight="1" x14ac:dyDescent="0.2">
      <c r="A43" s="608" t="s">
        <v>257</v>
      </c>
      <c r="B43" s="609"/>
      <c r="C43" s="583" t="s">
        <v>622</v>
      </c>
      <c r="D43" s="583"/>
      <c r="E43" s="584" t="s">
        <v>826</v>
      </c>
      <c r="F43" s="610"/>
      <c r="G43" s="585" t="s">
        <v>370</v>
      </c>
      <c r="H43" s="611">
        <f t="shared" si="1"/>
        <v>1.24</v>
      </c>
      <c r="I43" s="324">
        <f t="shared" si="2"/>
        <v>3.21</v>
      </c>
      <c r="L43" s="499" t="s">
        <v>1617</v>
      </c>
    </row>
    <row r="44" spans="1:13" ht="21" customHeight="1" x14ac:dyDescent="0.2">
      <c r="A44" s="612" t="s">
        <v>1358</v>
      </c>
      <c r="B44" s="612"/>
      <c r="C44" s="440"/>
      <c r="D44" s="440"/>
      <c r="E44" s="412"/>
      <c r="F44" s="595"/>
      <c r="G44" s="413"/>
      <c r="H44" s="323"/>
      <c r="I44" s="323"/>
    </row>
    <row r="45" spans="1:13" s="443" customFormat="1" ht="13.35" customHeight="1" thickBot="1" x14ac:dyDescent="0.25">
      <c r="A45" s="613" t="s">
        <v>1448</v>
      </c>
      <c r="B45" s="613"/>
      <c r="C45" s="614"/>
      <c r="D45" s="614"/>
      <c r="E45" s="615"/>
      <c r="F45" s="616"/>
      <c r="G45" s="617"/>
      <c r="H45" s="618"/>
      <c r="I45" s="618"/>
    </row>
    <row r="46" spans="1:13" s="444" customFormat="1" ht="24.95" customHeight="1" x14ac:dyDescent="0.2">
      <c r="A46" s="619"/>
      <c r="B46" s="619"/>
      <c r="C46" s="620"/>
      <c r="D46" s="620"/>
      <c r="E46" s="621"/>
      <c r="F46" s="622"/>
      <c r="G46" s="623"/>
      <c r="H46" s="624"/>
      <c r="I46" s="624"/>
    </row>
    <row r="47" spans="1:13" ht="8.1" customHeight="1" x14ac:dyDescent="0.2">
      <c r="A47" s="1126" t="s">
        <v>1365</v>
      </c>
      <c r="B47" s="1126"/>
      <c r="C47" s="1126"/>
      <c r="D47" s="1126"/>
      <c r="E47" s="1126"/>
      <c r="F47" s="1126"/>
      <c r="G47" s="1126"/>
      <c r="H47" s="1126"/>
      <c r="I47" s="1126"/>
    </row>
    <row r="48" spans="1:13" ht="8.1" customHeight="1" x14ac:dyDescent="0.2">
      <c r="A48" s="1126"/>
      <c r="B48" s="1126"/>
      <c r="C48" s="1126"/>
      <c r="D48" s="1126"/>
      <c r="E48" s="1126"/>
      <c r="F48" s="1126"/>
      <c r="G48" s="1126"/>
      <c r="H48" s="1126"/>
      <c r="I48" s="1126"/>
    </row>
    <row r="49" spans="1:9" ht="8.1" customHeight="1" x14ac:dyDescent="0.2">
      <c r="A49" s="1127" t="s">
        <v>953</v>
      </c>
      <c r="B49" s="1128"/>
      <c r="C49" s="1128"/>
      <c r="D49" s="1128"/>
      <c r="E49" s="1128"/>
      <c r="F49" s="1128"/>
      <c r="G49" s="1128"/>
      <c r="H49" s="1128"/>
      <c r="I49" s="1128"/>
    </row>
    <row r="50" spans="1:9" ht="8.1" customHeight="1" x14ac:dyDescent="0.2">
      <c r="A50" s="1129"/>
      <c r="B50" s="1129"/>
      <c r="C50" s="1129"/>
      <c r="D50" s="1129"/>
      <c r="E50" s="1129"/>
      <c r="F50" s="1129"/>
      <c r="G50" s="1129"/>
      <c r="H50" s="1129"/>
      <c r="I50" s="1129"/>
    </row>
    <row r="51" spans="1:9" ht="3" customHeight="1" x14ac:dyDescent="0.2">
      <c r="A51" s="1063"/>
      <c r="B51" s="1063"/>
      <c r="C51" s="1063"/>
      <c r="D51" s="1063"/>
      <c r="E51" s="1063"/>
      <c r="F51" s="1063"/>
      <c r="G51" s="1063"/>
      <c r="H51" s="1063"/>
      <c r="I51" s="1063"/>
    </row>
    <row r="52" spans="1:9" ht="39.950000000000003" customHeight="1" x14ac:dyDescent="0.2">
      <c r="A52" s="296"/>
      <c r="B52" s="296"/>
      <c r="C52" s="297" t="s">
        <v>1651</v>
      </c>
      <c r="D52" s="297"/>
      <c r="E52" s="298" t="s">
        <v>1669</v>
      </c>
      <c r="F52" s="298"/>
      <c r="G52" s="298" t="s">
        <v>1659</v>
      </c>
      <c r="H52" s="298"/>
      <c r="I52" s="298" t="s">
        <v>1648</v>
      </c>
    </row>
    <row r="53" spans="1:9" ht="12" customHeight="1" x14ac:dyDescent="0.2">
      <c r="A53" s="625" t="s">
        <v>223</v>
      </c>
      <c r="B53" s="626"/>
      <c r="C53" s="301" t="s">
        <v>1601</v>
      </c>
      <c r="D53" s="301" t="s">
        <v>1584</v>
      </c>
      <c r="E53" s="302" t="s">
        <v>820</v>
      </c>
      <c r="F53" s="627"/>
      <c r="G53" s="303" t="s">
        <v>339</v>
      </c>
      <c r="H53" s="626"/>
      <c r="I53" s="319">
        <f t="shared" ref="I53:I58" si="3">VLOOKUP(C53,DATI,5,FALSE)</f>
        <v>7.22</v>
      </c>
    </row>
    <row r="54" spans="1:9" ht="12" customHeight="1" x14ac:dyDescent="0.2">
      <c r="A54" s="625" t="s">
        <v>253</v>
      </c>
      <c r="B54" s="626"/>
      <c r="C54" s="301" t="s">
        <v>1602</v>
      </c>
      <c r="D54" s="301" t="s">
        <v>1584</v>
      </c>
      <c r="E54" s="302" t="s">
        <v>822</v>
      </c>
      <c r="F54" s="627"/>
      <c r="G54" s="303" t="s">
        <v>346</v>
      </c>
      <c r="H54" s="626"/>
      <c r="I54" s="304">
        <f t="shared" si="3"/>
        <v>3.63</v>
      </c>
    </row>
    <row r="55" spans="1:9" ht="12" customHeight="1" x14ac:dyDescent="0.2">
      <c r="A55" s="625" t="s">
        <v>254</v>
      </c>
      <c r="B55" s="626"/>
      <c r="C55" s="301" t="s">
        <v>1603</v>
      </c>
      <c r="D55" s="301" t="s">
        <v>1584</v>
      </c>
      <c r="E55" s="302" t="s">
        <v>823</v>
      </c>
      <c r="F55" s="627"/>
      <c r="G55" s="303" t="s">
        <v>352</v>
      </c>
      <c r="H55" s="626"/>
      <c r="I55" s="304">
        <f t="shared" si="3"/>
        <v>3.04</v>
      </c>
    </row>
    <row r="56" spans="1:9" ht="12" customHeight="1" x14ac:dyDescent="0.2">
      <c r="A56" s="625" t="s">
        <v>255</v>
      </c>
      <c r="B56" s="626"/>
      <c r="C56" s="301" t="s">
        <v>1604</v>
      </c>
      <c r="D56" s="301" t="s">
        <v>1584</v>
      </c>
      <c r="E56" s="302" t="s">
        <v>824</v>
      </c>
      <c r="F56" s="627"/>
      <c r="G56" s="303" t="s">
        <v>352</v>
      </c>
      <c r="H56" s="626"/>
      <c r="I56" s="304">
        <f t="shared" si="3"/>
        <v>2.1</v>
      </c>
    </row>
    <row r="57" spans="1:9" ht="12" customHeight="1" x14ac:dyDescent="0.2">
      <c r="A57" s="628" t="s">
        <v>256</v>
      </c>
      <c r="B57" s="629"/>
      <c r="C57" s="314" t="s">
        <v>1605</v>
      </c>
      <c r="D57" s="314" t="s">
        <v>1584</v>
      </c>
      <c r="E57" s="302" t="s">
        <v>825</v>
      </c>
      <c r="F57" s="630"/>
      <c r="G57" s="316" t="s">
        <v>365</v>
      </c>
      <c r="H57" s="629"/>
      <c r="I57" s="317">
        <f t="shared" si="3"/>
        <v>1.59</v>
      </c>
    </row>
    <row r="58" spans="1:9" ht="12" customHeight="1" thickBot="1" x14ac:dyDescent="0.25">
      <c r="A58" s="631" t="s">
        <v>257</v>
      </c>
      <c r="B58" s="632"/>
      <c r="C58" s="633" t="s">
        <v>1606</v>
      </c>
      <c r="D58" s="633" t="s">
        <v>1584</v>
      </c>
      <c r="E58" s="634" t="s">
        <v>826</v>
      </c>
      <c r="F58" s="635"/>
      <c r="G58" s="636" t="s">
        <v>371</v>
      </c>
      <c r="H58" s="632"/>
      <c r="I58" s="637">
        <f t="shared" si="3"/>
        <v>1.21</v>
      </c>
    </row>
    <row r="59" spans="1:9" s="444" customFormat="1" ht="15.6" customHeight="1" x14ac:dyDescent="0.2">
      <c r="A59" s="1132" t="s">
        <v>1366</v>
      </c>
      <c r="B59" s="1132"/>
      <c r="C59" s="1132"/>
      <c r="D59" s="1132"/>
      <c r="E59" s="1132"/>
      <c r="F59" s="1132"/>
      <c r="G59" s="1132"/>
      <c r="H59" s="1132"/>
      <c r="I59" s="1132"/>
    </row>
    <row r="60" spans="1:9" ht="8.1" customHeight="1" x14ac:dyDescent="0.2">
      <c r="A60" s="1132"/>
      <c r="B60" s="1132"/>
      <c r="C60" s="1132"/>
      <c r="D60" s="1132"/>
      <c r="E60" s="1132"/>
      <c r="F60" s="1132"/>
      <c r="G60" s="1132"/>
      <c r="H60" s="1132"/>
      <c r="I60" s="1132"/>
    </row>
    <row r="61" spans="1:9" ht="8.1" customHeight="1" x14ac:dyDescent="0.2">
      <c r="A61" s="1106" t="s">
        <v>976</v>
      </c>
      <c r="B61" s="1107"/>
      <c r="C61" s="1107"/>
      <c r="D61" s="1107"/>
      <c r="E61" s="1107"/>
      <c r="F61" s="1107"/>
      <c r="G61" s="1107"/>
      <c r="H61" s="1107"/>
      <c r="I61" s="1107"/>
    </row>
    <row r="62" spans="1:9" ht="8.1" customHeight="1" x14ac:dyDescent="0.2">
      <c r="A62" s="1108"/>
      <c r="B62" s="1108"/>
      <c r="C62" s="1108"/>
      <c r="D62" s="1108"/>
      <c r="E62" s="1108"/>
      <c r="F62" s="1108"/>
      <c r="G62" s="1108"/>
      <c r="H62" s="1108"/>
      <c r="I62" s="1108"/>
    </row>
    <row r="63" spans="1:9" ht="3" customHeight="1" x14ac:dyDescent="0.2">
      <c r="A63" s="1063"/>
      <c r="B63" s="1063"/>
      <c r="C63" s="1063"/>
      <c r="D63" s="1063"/>
      <c r="E63" s="1063"/>
      <c r="F63" s="1063"/>
      <c r="G63" s="1063"/>
      <c r="H63" s="1063"/>
      <c r="I63" s="1063"/>
    </row>
    <row r="64" spans="1:9" ht="39.950000000000003" customHeight="1" x14ac:dyDescent="0.2">
      <c r="A64" s="11"/>
      <c r="B64" s="11"/>
      <c r="C64" s="61" t="s">
        <v>1651</v>
      </c>
      <c r="D64" s="61"/>
      <c r="E64" s="13" t="s">
        <v>1669</v>
      </c>
      <c r="F64" s="13"/>
      <c r="G64" s="13" t="s">
        <v>1659</v>
      </c>
      <c r="H64" s="13"/>
      <c r="I64" s="13" t="s">
        <v>1648</v>
      </c>
    </row>
    <row r="65" spans="1:9" ht="12" customHeight="1" x14ac:dyDescent="0.2">
      <c r="A65" s="54" t="s">
        <v>270</v>
      </c>
      <c r="B65" s="52"/>
      <c r="C65" s="14" t="s">
        <v>232</v>
      </c>
      <c r="D65" s="14"/>
      <c r="E65" s="17" t="s">
        <v>851</v>
      </c>
      <c r="F65" s="17"/>
      <c r="G65" s="58" t="s">
        <v>329</v>
      </c>
      <c r="H65" s="17"/>
      <c r="I65" s="199">
        <f>VLOOKUP(C65,DATI,5,FALSE)</f>
        <v>11.87</v>
      </c>
    </row>
    <row r="66" spans="1:9" ht="12" customHeight="1" x14ac:dyDescent="0.2">
      <c r="A66" s="55" t="s">
        <v>223</v>
      </c>
      <c r="B66" s="51"/>
      <c r="C66" s="18" t="s">
        <v>623</v>
      </c>
      <c r="D66" s="18"/>
      <c r="E66" s="20" t="s">
        <v>852</v>
      </c>
      <c r="F66" s="20"/>
      <c r="G66" s="59" t="s">
        <v>329</v>
      </c>
      <c r="H66" s="20"/>
      <c r="I66" s="198">
        <f>VLOOKUP(C66,DATI,5,FALSE)</f>
        <v>4.7699999999999996</v>
      </c>
    </row>
    <row r="67" spans="1:9" ht="12" customHeight="1" x14ac:dyDescent="0.2">
      <c r="A67" s="211" t="s">
        <v>253</v>
      </c>
      <c r="B67" s="251"/>
      <c r="C67" s="70" t="s">
        <v>624</v>
      </c>
      <c r="D67" s="70"/>
      <c r="E67" s="72" t="s">
        <v>853</v>
      </c>
      <c r="F67" s="72"/>
      <c r="G67" s="155" t="s">
        <v>329</v>
      </c>
      <c r="H67" s="72"/>
      <c r="I67" s="199">
        <f>VLOOKUP(C67,DATI,5,FALSE)</f>
        <v>2.54</v>
      </c>
    </row>
    <row r="68" spans="1:9" x14ac:dyDescent="0.2">
      <c r="A68" s="306" t="s">
        <v>254</v>
      </c>
      <c r="B68" s="307"/>
      <c r="C68" s="308" t="s">
        <v>1339</v>
      </c>
      <c r="D68" s="308"/>
      <c r="E68" s="309" t="s">
        <v>1337</v>
      </c>
      <c r="F68" s="309"/>
      <c r="G68" s="310" t="s">
        <v>338</v>
      </c>
      <c r="H68" s="309"/>
      <c r="I68" s="311">
        <f>VLOOKUP(C68,DATI,5,FALSE)</f>
        <v>1.73</v>
      </c>
    </row>
    <row r="69" spans="1:9" ht="13.5" thickBot="1" x14ac:dyDescent="0.25">
      <c r="A69" s="449" t="s">
        <v>256</v>
      </c>
      <c r="B69" s="450"/>
      <c r="C69" s="445" t="s">
        <v>1340</v>
      </c>
      <c r="D69" s="445"/>
      <c r="E69" s="446" t="s">
        <v>1338</v>
      </c>
      <c r="F69" s="446"/>
      <c r="G69" s="447" t="s">
        <v>338</v>
      </c>
      <c r="H69" s="446"/>
      <c r="I69" s="448">
        <f>VLOOKUP(C69,DATI,5,FALSE)</f>
        <v>1.01</v>
      </c>
    </row>
    <row r="73" spans="1:9" ht="12" customHeight="1" x14ac:dyDescent="0.2"/>
  </sheetData>
  <mergeCells count="24">
    <mergeCell ref="B12:B15"/>
    <mergeCell ref="A51:I51"/>
    <mergeCell ref="A59:I60"/>
    <mergeCell ref="A61:I62"/>
    <mergeCell ref="A33:I34"/>
    <mergeCell ref="A35:I35"/>
    <mergeCell ref="A47:I48"/>
    <mergeCell ref="A49:I50"/>
    <mergeCell ref="A63:I63"/>
    <mergeCell ref="A1:I2"/>
    <mergeCell ref="A3:I4"/>
    <mergeCell ref="A5:I5"/>
    <mergeCell ref="A31:I32"/>
    <mergeCell ref="A28:A29"/>
    <mergeCell ref="B28:B29"/>
    <mergeCell ref="A16:A19"/>
    <mergeCell ref="B16:B19"/>
    <mergeCell ref="A20:A23"/>
    <mergeCell ref="B20:B23"/>
    <mergeCell ref="A8:A11"/>
    <mergeCell ref="B8:B11"/>
    <mergeCell ref="A24:A27"/>
    <mergeCell ref="B24:B27"/>
    <mergeCell ref="A12:A15"/>
  </mergeCells>
  <phoneticPr fontId="2" type="noConversion"/>
  <conditionalFormatting sqref="H37:I43">
    <cfRule type="containsErrors" dxfId="79" priority="3" stopIfTrue="1">
      <formula>ISERROR(H37)</formula>
    </cfRule>
  </conditionalFormatting>
  <conditionalFormatting sqref="I7:I29">
    <cfRule type="containsErrors" dxfId="78" priority="4" stopIfTrue="1">
      <formula>ISERROR(I7)</formula>
    </cfRule>
  </conditionalFormatting>
  <conditionalFormatting sqref="I53:I58">
    <cfRule type="containsErrors" dxfId="77" priority="2" stopIfTrue="1">
      <formula>ISERROR(I53)</formula>
    </cfRule>
  </conditionalFormatting>
  <conditionalFormatting sqref="I65:I69">
    <cfRule type="containsErrors" dxfId="76" priority="1" stopIfTrue="1">
      <formula>ISERROR(I65)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16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3"/>
  </sheetPr>
  <dimension ref="A1:L61"/>
  <sheetViews>
    <sheetView zoomScaleNormal="100" workbookViewId="0">
      <selection sqref="A1:H2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23.85546875" customWidth="1"/>
    <col min="4" max="4" width="10.28515625" customWidth="1"/>
    <col min="5" max="5" width="15.28515625" customWidth="1"/>
    <col min="6" max="6" width="13.7109375" customWidth="1"/>
    <col min="7" max="7" width="25.7109375" customWidth="1"/>
    <col min="8" max="8" width="18.28515625" customWidth="1"/>
    <col min="9" max="10" width="8.85546875" customWidth="1"/>
    <col min="11" max="12" width="8.85546875" hidden="1" customWidth="1"/>
    <col min="13" max="256" width="8.85546875" customWidth="1"/>
  </cols>
  <sheetData>
    <row r="1" spans="1:8" ht="12.75" customHeight="1" x14ac:dyDescent="0.2">
      <c r="A1" s="1044" t="s">
        <v>1204</v>
      </c>
      <c r="B1" s="1044"/>
      <c r="C1" s="1044"/>
      <c r="D1" s="1044"/>
      <c r="E1" s="1044"/>
      <c r="F1" s="1044"/>
      <c r="G1" s="1044"/>
      <c r="H1" s="1044"/>
    </row>
    <row r="2" spans="1:8" ht="12.75" customHeight="1" x14ac:dyDescent="0.2">
      <c r="A2" s="1045"/>
      <c r="B2" s="1045"/>
      <c r="C2" s="1045"/>
      <c r="D2" s="1045"/>
      <c r="E2" s="1045"/>
      <c r="F2" s="1045"/>
      <c r="G2" s="1045"/>
      <c r="H2" s="1045"/>
    </row>
    <row r="3" spans="1:8" ht="12.75" customHeight="1" x14ac:dyDescent="0.2">
      <c r="A3" s="1046" t="s">
        <v>1205</v>
      </c>
      <c r="B3" s="1085"/>
      <c r="C3" s="1085"/>
      <c r="D3" s="1085"/>
      <c r="E3" s="1085"/>
      <c r="F3" s="1085"/>
      <c r="G3" s="1085"/>
      <c r="H3" s="1085"/>
    </row>
    <row r="4" spans="1:8" ht="12.75" customHeight="1" x14ac:dyDescent="0.2">
      <c r="A4" s="1121"/>
      <c r="B4" s="1121"/>
      <c r="C4" s="1121"/>
      <c r="D4" s="1121"/>
      <c r="E4" s="1121"/>
      <c r="F4" s="1121"/>
      <c r="G4" s="1121"/>
      <c r="H4" s="1121"/>
    </row>
    <row r="5" spans="1:8" ht="3" customHeight="1" x14ac:dyDescent="0.2">
      <c r="A5" s="1063"/>
      <c r="B5" s="1063"/>
      <c r="C5" s="1063"/>
      <c r="D5" s="1063"/>
      <c r="E5" s="1063"/>
      <c r="F5" s="1063"/>
      <c r="G5" s="1063"/>
      <c r="H5" s="1063"/>
    </row>
    <row r="6" spans="1:8" ht="39.950000000000003" customHeight="1" x14ac:dyDescent="0.2">
      <c r="A6" s="11"/>
      <c r="B6" s="11"/>
      <c r="C6" s="61" t="s">
        <v>1651</v>
      </c>
      <c r="D6" s="13" t="s">
        <v>1669</v>
      </c>
      <c r="E6" s="13" t="s">
        <v>57</v>
      </c>
      <c r="F6" s="13" t="s">
        <v>1659</v>
      </c>
      <c r="G6" s="13" t="s">
        <v>1649</v>
      </c>
      <c r="H6" s="13" t="s">
        <v>1475</v>
      </c>
    </row>
    <row r="7" spans="1:8" ht="12" customHeight="1" x14ac:dyDescent="0.2">
      <c r="A7" s="164" t="s">
        <v>270</v>
      </c>
      <c r="B7" s="12"/>
      <c r="C7" s="64" t="s">
        <v>1210</v>
      </c>
      <c r="D7" s="69" t="s">
        <v>819</v>
      </c>
      <c r="E7" s="69" t="s">
        <v>140</v>
      </c>
      <c r="F7" s="107" t="s">
        <v>336</v>
      </c>
      <c r="G7" s="20" t="s">
        <v>841</v>
      </c>
      <c r="H7" s="198">
        <f t="shared" ref="H7:H29" si="0">VLOOKUP(C7,DATI,5,FALSE)</f>
        <v>41.76</v>
      </c>
    </row>
    <row r="8" spans="1:8" ht="12" customHeight="1" x14ac:dyDescent="0.2">
      <c r="A8" s="1048" t="s">
        <v>827</v>
      </c>
      <c r="B8" s="1064"/>
      <c r="C8" s="14" t="s">
        <v>1211</v>
      </c>
      <c r="D8" s="17" t="s">
        <v>820</v>
      </c>
      <c r="E8" s="17" t="s">
        <v>140</v>
      </c>
      <c r="F8" s="58" t="s">
        <v>336</v>
      </c>
      <c r="G8" s="17" t="s">
        <v>840</v>
      </c>
      <c r="H8" s="201">
        <f t="shared" si="0"/>
        <v>21.94</v>
      </c>
    </row>
    <row r="9" spans="1:8" ht="12" customHeight="1" x14ac:dyDescent="0.2">
      <c r="A9" s="1049"/>
      <c r="B9" s="1065"/>
      <c r="C9" s="18" t="s">
        <v>1212</v>
      </c>
      <c r="D9" s="20" t="s">
        <v>820</v>
      </c>
      <c r="E9" s="20" t="s">
        <v>69</v>
      </c>
      <c r="F9" s="59" t="s">
        <v>327</v>
      </c>
      <c r="G9" s="20" t="s">
        <v>781</v>
      </c>
      <c r="H9" s="198">
        <f t="shared" si="0"/>
        <v>17.940000000000001</v>
      </c>
    </row>
    <row r="10" spans="1:8" ht="12" customHeight="1" x14ac:dyDescent="0.2">
      <c r="A10" s="1049"/>
      <c r="B10" s="1065"/>
      <c r="C10" s="18" t="s">
        <v>1213</v>
      </c>
      <c r="D10" s="20" t="s">
        <v>820</v>
      </c>
      <c r="E10" s="20" t="s">
        <v>68</v>
      </c>
      <c r="F10" s="59" t="s">
        <v>329</v>
      </c>
      <c r="G10" s="20" t="s">
        <v>839</v>
      </c>
      <c r="H10" s="198">
        <f t="shared" si="0"/>
        <v>13.75</v>
      </c>
    </row>
    <row r="11" spans="1:8" ht="12" customHeight="1" x14ac:dyDescent="0.2">
      <c r="A11" s="1050"/>
      <c r="B11" s="1065"/>
      <c r="C11" s="18" t="s">
        <v>1214</v>
      </c>
      <c r="D11" s="20" t="s">
        <v>820</v>
      </c>
      <c r="E11" s="20" t="s">
        <v>65</v>
      </c>
      <c r="F11" s="59" t="s">
        <v>337</v>
      </c>
      <c r="G11" s="20" t="s">
        <v>784</v>
      </c>
      <c r="H11" s="198">
        <f t="shared" si="0"/>
        <v>10.92</v>
      </c>
    </row>
    <row r="12" spans="1:8" ht="12" customHeight="1" x14ac:dyDescent="0.2">
      <c r="A12" s="1048" t="s">
        <v>828</v>
      </c>
      <c r="B12" s="1064"/>
      <c r="C12" s="26" t="s">
        <v>1215</v>
      </c>
      <c r="D12" s="27" t="s">
        <v>822</v>
      </c>
      <c r="E12" s="27" t="s">
        <v>140</v>
      </c>
      <c r="F12" s="158" t="s">
        <v>337</v>
      </c>
      <c r="G12" s="27" t="s">
        <v>838</v>
      </c>
      <c r="H12" s="202">
        <f t="shared" si="0"/>
        <v>10.85</v>
      </c>
    </row>
    <row r="13" spans="1:8" ht="12" customHeight="1" x14ac:dyDescent="0.2">
      <c r="A13" s="1049"/>
      <c r="B13" s="1065"/>
      <c r="C13" s="18" t="s">
        <v>1216</v>
      </c>
      <c r="D13" s="20" t="s">
        <v>822</v>
      </c>
      <c r="E13" s="20" t="s">
        <v>69</v>
      </c>
      <c r="F13" s="59" t="s">
        <v>337</v>
      </c>
      <c r="G13" s="20" t="s">
        <v>784</v>
      </c>
      <c r="H13" s="198">
        <f t="shared" si="0"/>
        <v>8.6300000000000008</v>
      </c>
    </row>
    <row r="14" spans="1:8" ht="12" customHeight="1" x14ac:dyDescent="0.2">
      <c r="A14" s="1049"/>
      <c r="B14" s="1065"/>
      <c r="C14" s="18" t="s">
        <v>1217</v>
      </c>
      <c r="D14" s="20" t="s">
        <v>822</v>
      </c>
      <c r="E14" s="20" t="s">
        <v>68</v>
      </c>
      <c r="F14" s="59" t="s">
        <v>337</v>
      </c>
      <c r="G14" s="20" t="s">
        <v>789</v>
      </c>
      <c r="H14" s="198">
        <f t="shared" si="0"/>
        <v>5.91</v>
      </c>
    </row>
    <row r="15" spans="1:8" ht="12" customHeight="1" x14ac:dyDescent="0.2">
      <c r="A15" s="1050"/>
      <c r="B15" s="1065"/>
      <c r="C15" s="18" t="s">
        <v>1218</v>
      </c>
      <c r="D15" s="20" t="s">
        <v>822</v>
      </c>
      <c r="E15" s="20" t="s">
        <v>65</v>
      </c>
      <c r="F15" s="59" t="s">
        <v>337</v>
      </c>
      <c r="G15" s="20" t="s">
        <v>787</v>
      </c>
      <c r="H15" s="198">
        <f t="shared" si="0"/>
        <v>6.02</v>
      </c>
    </row>
    <row r="16" spans="1:8" ht="12" customHeight="1" x14ac:dyDescent="0.2">
      <c r="A16" s="1048" t="s">
        <v>829</v>
      </c>
      <c r="B16" s="1064"/>
      <c r="C16" s="26" t="s">
        <v>1219</v>
      </c>
      <c r="D16" s="27" t="s">
        <v>823</v>
      </c>
      <c r="E16" s="27" t="s">
        <v>140</v>
      </c>
      <c r="F16" s="158" t="s">
        <v>329</v>
      </c>
      <c r="G16" s="27" t="s">
        <v>836</v>
      </c>
      <c r="H16" s="202">
        <f t="shared" si="0"/>
        <v>9.14</v>
      </c>
    </row>
    <row r="17" spans="1:8" ht="12" customHeight="1" x14ac:dyDescent="0.2">
      <c r="A17" s="1049"/>
      <c r="B17" s="1065"/>
      <c r="C17" s="18" t="s">
        <v>1220</v>
      </c>
      <c r="D17" s="20" t="s">
        <v>823</v>
      </c>
      <c r="E17" s="20" t="s">
        <v>69</v>
      </c>
      <c r="F17" s="59" t="s">
        <v>337</v>
      </c>
      <c r="G17" s="20" t="s">
        <v>837</v>
      </c>
      <c r="H17" s="198">
        <f t="shared" si="0"/>
        <v>7.24</v>
      </c>
    </row>
    <row r="18" spans="1:8" ht="12" customHeight="1" x14ac:dyDescent="0.2">
      <c r="A18" s="1049"/>
      <c r="B18" s="1065"/>
      <c r="C18" s="18" t="s">
        <v>1221</v>
      </c>
      <c r="D18" s="20" t="s">
        <v>823</v>
      </c>
      <c r="E18" s="20" t="s">
        <v>68</v>
      </c>
      <c r="F18" s="59" t="s">
        <v>337</v>
      </c>
      <c r="G18" s="20" t="s">
        <v>802</v>
      </c>
      <c r="H18" s="198">
        <f t="shared" si="0"/>
        <v>5.23</v>
      </c>
    </row>
    <row r="19" spans="1:8" ht="12" customHeight="1" x14ac:dyDescent="0.2">
      <c r="A19" s="1050"/>
      <c r="B19" s="1065"/>
      <c r="C19" s="18" t="s">
        <v>1222</v>
      </c>
      <c r="D19" s="20" t="s">
        <v>823</v>
      </c>
      <c r="E19" s="20" t="s">
        <v>65</v>
      </c>
      <c r="F19" s="59" t="s">
        <v>337</v>
      </c>
      <c r="G19" s="20" t="s">
        <v>801</v>
      </c>
      <c r="H19" s="198">
        <f t="shared" si="0"/>
        <v>4.37</v>
      </c>
    </row>
    <row r="20" spans="1:8" ht="12" customHeight="1" x14ac:dyDescent="0.2">
      <c r="A20" s="1048" t="s">
        <v>830</v>
      </c>
      <c r="B20" s="1064"/>
      <c r="C20" s="26" t="s">
        <v>1223</v>
      </c>
      <c r="D20" s="27" t="s">
        <v>824</v>
      </c>
      <c r="E20" s="27" t="s">
        <v>140</v>
      </c>
      <c r="F20" s="158" t="s">
        <v>358</v>
      </c>
      <c r="G20" s="27" t="s">
        <v>803</v>
      </c>
      <c r="H20" s="202">
        <f t="shared" si="0"/>
        <v>7.37</v>
      </c>
    </row>
    <row r="21" spans="1:8" ht="12" customHeight="1" x14ac:dyDescent="0.2">
      <c r="A21" s="1049"/>
      <c r="B21" s="1065"/>
      <c r="C21" s="18" t="s">
        <v>1224</v>
      </c>
      <c r="D21" s="20" t="s">
        <v>824</v>
      </c>
      <c r="E21" s="20" t="s">
        <v>69</v>
      </c>
      <c r="F21" s="59" t="s">
        <v>338</v>
      </c>
      <c r="G21" s="20" t="s">
        <v>802</v>
      </c>
      <c r="H21" s="198">
        <f t="shared" si="0"/>
        <v>5.91</v>
      </c>
    </row>
    <row r="22" spans="1:8" ht="12" customHeight="1" x14ac:dyDescent="0.2">
      <c r="A22" s="1049"/>
      <c r="B22" s="1065"/>
      <c r="C22" s="18" t="s">
        <v>1225</v>
      </c>
      <c r="D22" s="20" t="s">
        <v>824</v>
      </c>
      <c r="E22" s="20" t="s">
        <v>68</v>
      </c>
      <c r="F22" s="59" t="s">
        <v>359</v>
      </c>
      <c r="G22" s="20" t="s">
        <v>807</v>
      </c>
      <c r="H22" s="198">
        <f t="shared" si="0"/>
        <v>4.08</v>
      </c>
    </row>
    <row r="23" spans="1:8" ht="12" customHeight="1" x14ac:dyDescent="0.2">
      <c r="A23" s="1050"/>
      <c r="B23" s="1065"/>
      <c r="C23" s="18" t="s">
        <v>1226</v>
      </c>
      <c r="D23" s="20" t="s">
        <v>824</v>
      </c>
      <c r="E23" s="20" t="s">
        <v>65</v>
      </c>
      <c r="F23" s="59" t="s">
        <v>359</v>
      </c>
      <c r="G23" s="20" t="s">
        <v>835</v>
      </c>
      <c r="H23" s="198">
        <f t="shared" si="0"/>
        <v>3.4</v>
      </c>
    </row>
    <row r="24" spans="1:8" ht="12" customHeight="1" x14ac:dyDescent="0.2">
      <c r="A24" s="1048" t="s">
        <v>831</v>
      </c>
      <c r="B24" s="1064"/>
      <c r="C24" s="26" t="s">
        <v>1227</v>
      </c>
      <c r="D24" s="27" t="s">
        <v>825</v>
      </c>
      <c r="E24" s="27" t="s">
        <v>140</v>
      </c>
      <c r="F24" s="158" t="s">
        <v>358</v>
      </c>
      <c r="G24" s="27" t="s">
        <v>834</v>
      </c>
      <c r="H24" s="202">
        <f t="shared" si="0"/>
        <v>5.3</v>
      </c>
    </row>
    <row r="25" spans="1:8" ht="12" customHeight="1" x14ac:dyDescent="0.2">
      <c r="A25" s="1049"/>
      <c r="B25" s="1065"/>
      <c r="C25" s="18" t="s">
        <v>1228</v>
      </c>
      <c r="D25" s="20" t="s">
        <v>825</v>
      </c>
      <c r="E25" s="20" t="s">
        <v>69</v>
      </c>
      <c r="F25" s="59" t="s">
        <v>338</v>
      </c>
      <c r="G25" s="20" t="s">
        <v>806</v>
      </c>
      <c r="H25" s="198">
        <f t="shared" si="0"/>
        <v>4.26</v>
      </c>
    </row>
    <row r="26" spans="1:8" ht="12" customHeight="1" x14ac:dyDescent="0.2">
      <c r="A26" s="1049"/>
      <c r="B26" s="1065"/>
      <c r="C26" s="18" t="s">
        <v>1229</v>
      </c>
      <c r="D26" s="20" t="s">
        <v>825</v>
      </c>
      <c r="E26" s="20" t="s">
        <v>68</v>
      </c>
      <c r="F26" s="59" t="s">
        <v>338</v>
      </c>
      <c r="G26" s="20" t="s">
        <v>833</v>
      </c>
      <c r="H26" s="198">
        <f t="shared" si="0"/>
        <v>2.86</v>
      </c>
    </row>
    <row r="27" spans="1:8" ht="12" customHeight="1" x14ac:dyDescent="0.2">
      <c r="A27" s="1050"/>
      <c r="B27" s="1066"/>
      <c r="C27" s="21" t="s">
        <v>1230</v>
      </c>
      <c r="D27" s="24" t="s">
        <v>825</v>
      </c>
      <c r="E27" s="24" t="s">
        <v>65</v>
      </c>
      <c r="F27" s="60" t="s">
        <v>359</v>
      </c>
      <c r="G27" s="24" t="s">
        <v>804</v>
      </c>
      <c r="H27" s="200">
        <f t="shared" si="0"/>
        <v>2.36</v>
      </c>
    </row>
    <row r="28" spans="1:8" ht="12" customHeight="1" x14ac:dyDescent="0.2">
      <c r="A28" s="1048" t="s">
        <v>257</v>
      </c>
      <c r="B28" s="1064"/>
      <c r="C28" s="14" t="s">
        <v>1231</v>
      </c>
      <c r="D28" s="17" t="s">
        <v>826</v>
      </c>
      <c r="E28" s="17" t="s">
        <v>68</v>
      </c>
      <c r="F28" s="58" t="s">
        <v>369</v>
      </c>
      <c r="G28" s="17" t="s">
        <v>832</v>
      </c>
      <c r="H28" s="201">
        <f t="shared" si="0"/>
        <v>2.33</v>
      </c>
    </row>
    <row r="29" spans="1:8" ht="12" customHeight="1" thickBot="1" x14ac:dyDescent="0.25">
      <c r="A29" s="1050"/>
      <c r="B29" s="1066"/>
      <c r="C29" s="21" t="s">
        <v>1232</v>
      </c>
      <c r="D29" s="24" t="s">
        <v>826</v>
      </c>
      <c r="E29" s="24" t="s">
        <v>65</v>
      </c>
      <c r="F29" s="60" t="s">
        <v>369</v>
      </c>
      <c r="G29" s="24" t="s">
        <v>809</v>
      </c>
      <c r="H29" s="200">
        <f t="shared" si="0"/>
        <v>1.75</v>
      </c>
    </row>
    <row r="30" spans="1:8" ht="41.45" customHeight="1" x14ac:dyDescent="0.25">
      <c r="A30" s="1078" t="s">
        <v>1206</v>
      </c>
      <c r="B30" s="1078"/>
      <c r="C30" s="1078"/>
      <c r="D30" s="1078"/>
      <c r="E30" s="1078"/>
      <c r="F30" s="1078"/>
      <c r="G30" s="1078"/>
      <c r="H30" s="1078"/>
    </row>
    <row r="31" spans="1:8" ht="12" customHeight="1" x14ac:dyDescent="0.2">
      <c r="A31" s="1046" t="s">
        <v>1207</v>
      </c>
      <c r="B31" s="1085"/>
      <c r="C31" s="1085"/>
      <c r="D31" s="1085"/>
      <c r="E31" s="1085"/>
      <c r="F31" s="1085"/>
      <c r="G31" s="1085"/>
      <c r="H31" s="1085"/>
    </row>
    <row r="32" spans="1:8" ht="12" customHeight="1" x14ac:dyDescent="0.2">
      <c r="A32" s="1121"/>
      <c r="B32" s="1121"/>
      <c r="C32" s="1121"/>
      <c r="D32" s="1121"/>
      <c r="E32" s="1121"/>
      <c r="F32" s="1121"/>
      <c r="G32" s="1121"/>
      <c r="H32" s="1121"/>
    </row>
    <row r="33" spans="1:12" ht="3" customHeight="1" x14ac:dyDescent="0.2">
      <c r="A33" s="1063"/>
      <c r="B33" s="1063"/>
      <c r="C33" s="1063"/>
      <c r="D33" s="1063"/>
      <c r="E33" s="1063"/>
      <c r="F33" s="1063"/>
      <c r="G33" s="1063"/>
      <c r="H33" s="1063"/>
    </row>
    <row r="34" spans="1:12" ht="39.75" customHeight="1" x14ac:dyDescent="0.2">
      <c r="A34" s="11"/>
      <c r="B34" s="11"/>
      <c r="C34" s="61" t="s">
        <v>1651</v>
      </c>
      <c r="D34" s="13" t="s">
        <v>1669</v>
      </c>
      <c r="E34" s="13"/>
      <c r="F34" s="13" t="s">
        <v>1650</v>
      </c>
      <c r="G34" s="13" t="s">
        <v>1652</v>
      </c>
      <c r="H34" s="13" t="s">
        <v>1670</v>
      </c>
    </row>
    <row r="35" spans="1:12" ht="12" customHeight="1" x14ac:dyDescent="0.2">
      <c r="A35" s="127" t="s">
        <v>270</v>
      </c>
      <c r="B35" s="128"/>
      <c r="C35" s="18" t="s">
        <v>1233</v>
      </c>
      <c r="D35" s="20" t="s">
        <v>819</v>
      </c>
      <c r="E35" s="497"/>
      <c r="F35" s="59" t="s">
        <v>327</v>
      </c>
      <c r="G35" s="198">
        <f t="shared" ref="G35:G41" si="1">VLOOKUP(C35,DATI,5,FALSE)</f>
        <v>22.36</v>
      </c>
      <c r="H35" s="198">
        <f t="shared" ref="H35:H41" si="2">VLOOKUP(L35,DATI,5,FALSE)</f>
        <v>24.47</v>
      </c>
      <c r="L35" s="498" t="s">
        <v>1620</v>
      </c>
    </row>
    <row r="36" spans="1:12" ht="12" customHeight="1" x14ac:dyDescent="0.2">
      <c r="A36" s="129" t="s">
        <v>223</v>
      </c>
      <c r="B36" s="130"/>
      <c r="C36" s="18" t="s">
        <v>1234</v>
      </c>
      <c r="D36" s="20" t="s">
        <v>820</v>
      </c>
      <c r="E36" s="497"/>
      <c r="F36" s="59" t="s">
        <v>338</v>
      </c>
      <c r="G36" s="198">
        <f t="shared" si="1"/>
        <v>8.1999999999999993</v>
      </c>
      <c r="H36" s="198">
        <f t="shared" si="2"/>
        <v>9.8000000000000007</v>
      </c>
      <c r="L36" s="498" t="s">
        <v>1608</v>
      </c>
    </row>
    <row r="37" spans="1:12" ht="12" customHeight="1" x14ac:dyDescent="0.2">
      <c r="A37" s="129" t="s">
        <v>253</v>
      </c>
      <c r="B37" s="130"/>
      <c r="C37" s="18" t="s">
        <v>1235</v>
      </c>
      <c r="D37" s="20" t="s">
        <v>822</v>
      </c>
      <c r="E37" s="497"/>
      <c r="F37" s="59" t="s">
        <v>338</v>
      </c>
      <c r="G37" s="198">
        <f t="shared" si="1"/>
        <v>4.46</v>
      </c>
      <c r="H37" s="198">
        <f t="shared" si="2"/>
        <v>6.01</v>
      </c>
      <c r="L37" s="498" t="s">
        <v>1610</v>
      </c>
    </row>
    <row r="38" spans="1:12" ht="12" customHeight="1" x14ac:dyDescent="0.2">
      <c r="A38" s="129" t="s">
        <v>254</v>
      </c>
      <c r="B38" s="130"/>
      <c r="C38" s="18" t="s">
        <v>1236</v>
      </c>
      <c r="D38" s="20" t="s">
        <v>823</v>
      </c>
      <c r="E38" s="497"/>
      <c r="F38" s="59" t="s">
        <v>339</v>
      </c>
      <c r="G38" s="198">
        <f t="shared" si="1"/>
        <v>2.99</v>
      </c>
      <c r="H38" s="198">
        <f t="shared" si="2"/>
        <v>4.82</v>
      </c>
      <c r="L38" s="498" t="s">
        <v>1612</v>
      </c>
    </row>
    <row r="39" spans="1:12" ht="12" customHeight="1" x14ac:dyDescent="0.2">
      <c r="A39" s="129" t="s">
        <v>255</v>
      </c>
      <c r="B39" s="130"/>
      <c r="C39" s="18" t="s">
        <v>1237</v>
      </c>
      <c r="D39" s="20" t="s">
        <v>824</v>
      </c>
      <c r="E39" s="497"/>
      <c r="F39" s="59" t="s">
        <v>339</v>
      </c>
      <c r="G39" s="198">
        <f t="shared" si="1"/>
        <v>2.57</v>
      </c>
      <c r="H39" s="198">
        <f t="shared" si="2"/>
        <v>4.41</v>
      </c>
      <c r="L39" s="498" t="s">
        <v>1614</v>
      </c>
    </row>
    <row r="40" spans="1:12" ht="12" customHeight="1" x14ac:dyDescent="0.2">
      <c r="A40" s="129" t="s">
        <v>256</v>
      </c>
      <c r="B40" s="131"/>
      <c r="C40" s="18" t="s">
        <v>1238</v>
      </c>
      <c r="D40" s="20" t="s">
        <v>825</v>
      </c>
      <c r="E40" s="497"/>
      <c r="F40" s="59" t="s">
        <v>359</v>
      </c>
      <c r="G40" s="198">
        <f t="shared" si="1"/>
        <v>1.89</v>
      </c>
      <c r="H40" s="198">
        <f t="shared" si="2"/>
        <v>3.9</v>
      </c>
      <c r="L40" s="498" t="s">
        <v>1616</v>
      </c>
    </row>
    <row r="41" spans="1:12" ht="12" customHeight="1" x14ac:dyDescent="0.2">
      <c r="A41" s="135" t="s">
        <v>257</v>
      </c>
      <c r="B41" s="25"/>
      <c r="C41" s="21" t="s">
        <v>1239</v>
      </c>
      <c r="D41" s="24" t="s">
        <v>826</v>
      </c>
      <c r="E41" s="500"/>
      <c r="F41" s="60" t="s">
        <v>370</v>
      </c>
      <c r="G41" s="200">
        <f t="shared" si="1"/>
        <v>1.34</v>
      </c>
      <c r="H41" s="200">
        <f t="shared" si="2"/>
        <v>3.36</v>
      </c>
      <c r="L41" s="499" t="s">
        <v>1618</v>
      </c>
    </row>
    <row r="42" spans="1:12" ht="12" customHeight="1" thickBot="1" x14ac:dyDescent="0.25">
      <c r="A42" s="9"/>
      <c r="B42" s="9"/>
      <c r="C42" s="28"/>
      <c r="D42" s="31"/>
      <c r="E42" s="29"/>
      <c r="F42" s="108"/>
      <c r="G42" s="217"/>
      <c r="H42" s="217"/>
    </row>
    <row r="43" spans="1:12" ht="41.45" customHeight="1" x14ac:dyDescent="0.25">
      <c r="A43" s="1078" t="s">
        <v>1208</v>
      </c>
      <c r="B43" s="1078"/>
      <c r="C43" s="1078"/>
      <c r="D43" s="1078"/>
      <c r="E43" s="1078"/>
      <c r="F43" s="1078"/>
      <c r="G43" s="1078"/>
      <c r="H43" s="1078"/>
    </row>
    <row r="44" spans="1:12" ht="12" customHeight="1" x14ac:dyDescent="0.2">
      <c r="A44" s="1046" t="s">
        <v>1209</v>
      </c>
      <c r="B44" s="1085"/>
      <c r="C44" s="1085"/>
      <c r="D44" s="1085"/>
      <c r="E44" s="1085"/>
      <c r="F44" s="1085"/>
      <c r="G44" s="1085"/>
      <c r="H44" s="1085"/>
    </row>
    <row r="45" spans="1:12" ht="12" customHeight="1" x14ac:dyDescent="0.2">
      <c r="A45" s="1121"/>
      <c r="B45" s="1121"/>
      <c r="C45" s="1121"/>
      <c r="D45" s="1121"/>
      <c r="E45" s="1121"/>
      <c r="F45" s="1121"/>
      <c r="G45" s="1121"/>
      <c r="H45" s="1121"/>
    </row>
    <row r="46" spans="1:12" ht="3" customHeight="1" x14ac:dyDescent="0.2">
      <c r="A46" s="1063"/>
      <c r="B46" s="1063"/>
      <c r="C46" s="1063"/>
      <c r="D46" s="1063"/>
      <c r="E46" s="1063"/>
      <c r="F46" s="1063"/>
      <c r="G46" s="1063"/>
      <c r="H46" s="1063"/>
    </row>
    <row r="47" spans="1:12" ht="39.950000000000003" customHeight="1" x14ac:dyDescent="0.2">
      <c r="A47" s="11"/>
      <c r="B47" s="11"/>
      <c r="C47" s="61" t="s">
        <v>1651</v>
      </c>
      <c r="D47" s="13" t="s">
        <v>1669</v>
      </c>
      <c r="E47" s="13"/>
      <c r="F47" s="13" t="s">
        <v>1650</v>
      </c>
      <c r="G47" s="13"/>
      <c r="H47" s="13" t="s">
        <v>1648</v>
      </c>
    </row>
    <row r="48" spans="1:12" ht="12" customHeight="1" x14ac:dyDescent="0.2">
      <c r="A48" s="54" t="s">
        <v>270</v>
      </c>
      <c r="B48" s="52"/>
      <c r="C48" s="14" t="s">
        <v>1240</v>
      </c>
      <c r="D48" s="17" t="s">
        <v>851</v>
      </c>
      <c r="E48" s="17"/>
      <c r="F48" s="58" t="s">
        <v>329</v>
      </c>
      <c r="G48" s="17"/>
      <c r="H48" s="201">
        <f>VLOOKUP(C48,DATI,5,FALSE)</f>
        <v>12.41</v>
      </c>
    </row>
    <row r="49" spans="1:8" ht="12" customHeight="1" x14ac:dyDescent="0.2">
      <c r="A49" s="55" t="s">
        <v>223</v>
      </c>
      <c r="B49" s="51"/>
      <c r="C49" s="18" t="s">
        <v>1241</v>
      </c>
      <c r="D49" s="20" t="s">
        <v>852</v>
      </c>
      <c r="E49" s="20"/>
      <c r="F49" s="59" t="s">
        <v>329</v>
      </c>
      <c r="G49" s="20"/>
      <c r="H49" s="198">
        <f>VLOOKUP(C49,DATI,5,FALSE)</f>
        <v>4.96</v>
      </c>
    </row>
    <row r="50" spans="1:8" ht="12" customHeight="1" x14ac:dyDescent="0.2">
      <c r="A50" s="211" t="s">
        <v>253</v>
      </c>
      <c r="B50" s="251"/>
      <c r="C50" s="70" t="s">
        <v>1242</v>
      </c>
      <c r="D50" s="72" t="s">
        <v>853</v>
      </c>
      <c r="E50" s="72"/>
      <c r="F50" s="155" t="s">
        <v>329</v>
      </c>
      <c r="G50" s="72"/>
      <c r="H50" s="199">
        <f>VLOOKUP(C50,DATI,5,FALSE)</f>
        <v>2.74</v>
      </c>
    </row>
    <row r="51" spans="1:8" ht="12" customHeight="1" x14ac:dyDescent="0.2">
      <c r="A51" s="306" t="s">
        <v>254</v>
      </c>
      <c r="B51" s="307"/>
      <c r="C51" s="308" t="s">
        <v>1341</v>
      </c>
      <c r="D51" s="309" t="s">
        <v>1337</v>
      </c>
      <c r="E51" s="309"/>
      <c r="F51" s="310" t="s">
        <v>338</v>
      </c>
      <c r="G51" s="309"/>
      <c r="H51" s="311">
        <f>VLOOKUP(C51,DATI,5,FALSE)</f>
        <v>1.87</v>
      </c>
    </row>
    <row r="52" spans="1:8" x14ac:dyDescent="0.2">
      <c r="A52" s="56" t="s">
        <v>256</v>
      </c>
      <c r="B52" s="53"/>
      <c r="C52" s="21" t="s">
        <v>1342</v>
      </c>
      <c r="D52" s="24" t="s">
        <v>1338</v>
      </c>
      <c r="E52" s="24"/>
      <c r="F52" s="60" t="s">
        <v>338</v>
      </c>
      <c r="G52" s="24"/>
      <c r="H52" s="200">
        <f>VLOOKUP(C52,DATI,5,FALSE)</f>
        <v>1.07</v>
      </c>
    </row>
    <row r="53" spans="1:8" ht="25.7" customHeight="1" x14ac:dyDescent="0.2">
      <c r="A53" s="9" t="s">
        <v>1191</v>
      </c>
      <c r="B53" s="10"/>
      <c r="C53" s="10"/>
      <c r="D53" s="10"/>
      <c r="E53" s="10"/>
      <c r="F53" s="10"/>
      <c r="G53" s="10"/>
      <c r="H53" s="10"/>
    </row>
    <row r="54" spans="1:8" x14ac:dyDescent="0.2">
      <c r="A54" s="9"/>
      <c r="B54" s="10"/>
      <c r="C54" s="1114" t="s">
        <v>6264</v>
      </c>
      <c r="D54" s="1116"/>
      <c r="E54" s="1116"/>
      <c r="F54" s="1116"/>
      <c r="G54" s="1116"/>
      <c r="H54" s="1116"/>
    </row>
    <row r="55" spans="1:8" x14ac:dyDescent="0.2">
      <c r="A55" s="9" t="s">
        <v>1243</v>
      </c>
      <c r="B55" s="10"/>
      <c r="C55" s="10"/>
      <c r="D55" s="10"/>
      <c r="E55" s="10"/>
      <c r="F55" s="10"/>
      <c r="G55" s="10"/>
      <c r="H55" s="10"/>
    </row>
    <row r="56" spans="1:8" x14ac:dyDescent="0.2">
      <c r="A56" s="9" t="s">
        <v>1160</v>
      </c>
      <c r="B56" s="10"/>
      <c r="C56" s="10"/>
      <c r="D56" s="10"/>
      <c r="E56" s="10"/>
      <c r="F56" s="10"/>
      <c r="G56" s="10"/>
      <c r="H56" s="10"/>
    </row>
    <row r="57" spans="1:8" x14ac:dyDescent="0.2">
      <c r="A57" s="9"/>
      <c r="B57" s="10"/>
      <c r="C57" s="1114" t="s">
        <v>6263</v>
      </c>
      <c r="D57" s="1116"/>
      <c r="E57" s="1116"/>
      <c r="F57" s="1116"/>
      <c r="G57" s="1116"/>
      <c r="H57" s="1116"/>
    </row>
    <row r="58" spans="1:8" x14ac:dyDescent="0.2">
      <c r="A58" s="9" t="s">
        <v>1244</v>
      </c>
      <c r="B58" s="10"/>
      <c r="C58" s="10"/>
      <c r="D58" s="10"/>
      <c r="E58" s="10"/>
      <c r="F58" s="10"/>
      <c r="G58" s="10"/>
      <c r="H58" s="10"/>
    </row>
    <row r="59" spans="1:8" ht="5.0999999999999996" customHeight="1" x14ac:dyDescent="0.2">
      <c r="A59" s="10"/>
      <c r="B59" s="10"/>
      <c r="C59" s="10"/>
      <c r="D59" s="10"/>
      <c r="E59" s="10"/>
      <c r="F59" s="10"/>
      <c r="G59" s="10"/>
      <c r="H59" s="10"/>
    </row>
    <row r="60" spans="1:8" x14ac:dyDescent="0.2">
      <c r="A60" s="9" t="s">
        <v>6265</v>
      </c>
      <c r="B60" s="9"/>
      <c r="C60" s="9"/>
      <c r="D60" s="9"/>
      <c r="E60" s="9"/>
      <c r="F60" s="10"/>
      <c r="G60" s="10"/>
      <c r="H60" s="10"/>
    </row>
    <row r="61" spans="1:8" x14ac:dyDescent="0.2">
      <c r="A61" s="9" t="s">
        <v>6266</v>
      </c>
      <c r="B61" s="9"/>
      <c r="C61" s="9"/>
      <c r="D61" s="9"/>
      <c r="E61" s="9"/>
      <c r="F61" s="10"/>
      <c r="G61" s="10"/>
      <c r="H61" s="10"/>
    </row>
  </sheetData>
  <mergeCells count="23">
    <mergeCell ref="A12:A15"/>
    <mergeCell ref="B12:B15"/>
    <mergeCell ref="A1:H2"/>
    <mergeCell ref="A3:H4"/>
    <mergeCell ref="A5:H5"/>
    <mergeCell ref="A8:A11"/>
    <mergeCell ref="B8:B11"/>
    <mergeCell ref="A16:A19"/>
    <mergeCell ref="B16:B19"/>
    <mergeCell ref="A20:A23"/>
    <mergeCell ref="B20:B23"/>
    <mergeCell ref="A24:A27"/>
    <mergeCell ref="B24:B27"/>
    <mergeCell ref="A28:A29"/>
    <mergeCell ref="B28:B29"/>
    <mergeCell ref="A30:H30"/>
    <mergeCell ref="A31:H32"/>
    <mergeCell ref="A33:H33"/>
    <mergeCell ref="C57:H57"/>
    <mergeCell ref="A43:H43"/>
    <mergeCell ref="A44:H45"/>
    <mergeCell ref="A46:H46"/>
    <mergeCell ref="C54:H54"/>
  </mergeCells>
  <conditionalFormatting sqref="G35:H41">
    <cfRule type="containsErrors" dxfId="75" priority="2" stopIfTrue="1">
      <formula>ISERROR(G35)</formula>
    </cfRule>
  </conditionalFormatting>
  <conditionalFormatting sqref="H7:H29">
    <cfRule type="containsErrors" dxfId="74" priority="3" stopIfTrue="1">
      <formula>ISERROR(H7)</formula>
    </cfRule>
  </conditionalFormatting>
  <conditionalFormatting sqref="H48:H52">
    <cfRule type="containsErrors" dxfId="73" priority="1" stopIfTrue="1">
      <formula>ISERROR(H48)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17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2">
    <tabColor indexed="53"/>
  </sheetPr>
  <dimension ref="A1:L60"/>
  <sheetViews>
    <sheetView zoomScaleNormal="100" workbookViewId="0">
      <selection sqref="A1:H2"/>
    </sheetView>
  </sheetViews>
  <sheetFormatPr defaultColWidth="11.42578125" defaultRowHeight="12.75" x14ac:dyDescent="0.2"/>
  <cols>
    <col min="1" max="1" width="11.7109375" customWidth="1"/>
    <col min="2" max="2" width="2.7109375" customWidth="1"/>
    <col min="3" max="3" width="19" customWidth="1"/>
    <col min="4" max="4" width="10" customWidth="1"/>
    <col min="5" max="6" width="12.7109375" customWidth="1"/>
    <col min="7" max="8" width="25.7109375" customWidth="1"/>
    <col min="9" max="9" width="8.85546875" customWidth="1"/>
    <col min="10" max="10" width="11" customWidth="1"/>
    <col min="11" max="256" width="8.85546875" customWidth="1"/>
  </cols>
  <sheetData>
    <row r="1" spans="1:8" ht="12.75" customHeight="1" x14ac:dyDescent="0.2">
      <c r="A1" s="1044" t="s">
        <v>856</v>
      </c>
      <c r="B1" s="1044"/>
      <c r="C1" s="1044"/>
      <c r="D1" s="1044"/>
      <c r="E1" s="1044"/>
      <c r="F1" s="1044"/>
      <c r="G1" s="1044"/>
      <c r="H1" s="1044"/>
    </row>
    <row r="2" spans="1:8" ht="12.75" customHeight="1" x14ac:dyDescent="0.2">
      <c r="A2" s="1045"/>
      <c r="B2" s="1045"/>
      <c r="C2" s="1045"/>
      <c r="D2" s="1045"/>
      <c r="E2" s="1045"/>
      <c r="F2" s="1045"/>
      <c r="G2" s="1045"/>
      <c r="H2" s="1045"/>
    </row>
    <row r="3" spans="1:8" ht="12.75" customHeight="1" x14ac:dyDescent="0.2">
      <c r="A3" s="1046" t="s">
        <v>857</v>
      </c>
      <c r="B3" s="1085"/>
      <c r="C3" s="1085"/>
      <c r="D3" s="1085"/>
      <c r="E3" s="1085"/>
      <c r="F3" s="1085"/>
      <c r="G3" s="1085"/>
      <c r="H3" s="1085"/>
    </row>
    <row r="4" spans="1:8" ht="12.75" customHeight="1" x14ac:dyDescent="0.2">
      <c r="A4" s="1121"/>
      <c r="B4" s="1121"/>
      <c r="C4" s="1121"/>
      <c r="D4" s="1121"/>
      <c r="E4" s="1121"/>
      <c r="F4" s="1121"/>
      <c r="G4" s="1121"/>
      <c r="H4" s="1121"/>
    </row>
    <row r="5" spans="1:8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</row>
    <row r="6" spans="1:8" ht="39.950000000000003" customHeight="1" x14ac:dyDescent="0.2">
      <c r="A6" s="11"/>
      <c r="B6" s="11"/>
      <c r="C6" s="61" t="s">
        <v>1651</v>
      </c>
      <c r="D6" s="13" t="s">
        <v>1669</v>
      </c>
      <c r="E6" s="13" t="s">
        <v>57</v>
      </c>
      <c r="F6" s="13" t="s">
        <v>1659</v>
      </c>
      <c r="G6" s="13" t="s">
        <v>1649</v>
      </c>
      <c r="H6" s="13" t="s">
        <v>1475</v>
      </c>
    </row>
    <row r="7" spans="1:8" x14ac:dyDescent="0.2">
      <c r="A7" s="1048" t="s">
        <v>625</v>
      </c>
      <c r="B7" s="1064"/>
      <c r="C7" s="14" t="s">
        <v>373</v>
      </c>
      <c r="D7" s="17" t="s">
        <v>820</v>
      </c>
      <c r="E7" s="17" t="s">
        <v>140</v>
      </c>
      <c r="F7" s="58" t="s">
        <v>327</v>
      </c>
      <c r="G7" s="17" t="s">
        <v>840</v>
      </c>
      <c r="H7" s="198">
        <f t="shared" ref="H7:H28" si="0">VLOOKUP(C7,DATI,5,FALSE)</f>
        <v>7.84</v>
      </c>
    </row>
    <row r="8" spans="1:8" x14ac:dyDescent="0.2">
      <c r="A8" s="1049"/>
      <c r="B8" s="1065"/>
      <c r="C8" s="18" t="s">
        <v>374</v>
      </c>
      <c r="D8" s="20" t="s">
        <v>820</v>
      </c>
      <c r="E8" s="20" t="s">
        <v>69</v>
      </c>
      <c r="F8" s="59" t="s">
        <v>397</v>
      </c>
      <c r="G8" s="20" t="s">
        <v>781</v>
      </c>
      <c r="H8" s="198">
        <f t="shared" si="0"/>
        <v>6.19</v>
      </c>
    </row>
    <row r="9" spans="1:8" x14ac:dyDescent="0.2">
      <c r="A9" s="1049"/>
      <c r="B9" s="1065"/>
      <c r="C9" s="18" t="s">
        <v>375</v>
      </c>
      <c r="D9" s="20" t="s">
        <v>820</v>
      </c>
      <c r="E9" s="20" t="s">
        <v>68</v>
      </c>
      <c r="F9" s="59" t="s">
        <v>337</v>
      </c>
      <c r="G9" s="20" t="s">
        <v>839</v>
      </c>
      <c r="H9" s="198">
        <f t="shared" si="0"/>
        <v>5.53</v>
      </c>
    </row>
    <row r="10" spans="1:8" x14ac:dyDescent="0.2">
      <c r="A10" s="1049"/>
      <c r="B10" s="1065"/>
      <c r="C10" s="18" t="s">
        <v>376</v>
      </c>
      <c r="D10" s="20" t="s">
        <v>820</v>
      </c>
      <c r="E10" s="20" t="s">
        <v>65</v>
      </c>
      <c r="F10" s="59" t="s">
        <v>338</v>
      </c>
      <c r="G10" s="20" t="s">
        <v>784</v>
      </c>
      <c r="H10" s="198">
        <f t="shared" si="0"/>
        <v>4.46</v>
      </c>
    </row>
    <row r="11" spans="1:8" x14ac:dyDescent="0.2">
      <c r="A11" s="1048" t="s">
        <v>626</v>
      </c>
      <c r="B11" s="1064"/>
      <c r="C11" s="26" t="s">
        <v>377</v>
      </c>
      <c r="D11" s="27" t="s">
        <v>822</v>
      </c>
      <c r="E11" s="27" t="s">
        <v>140</v>
      </c>
      <c r="F11" s="158" t="s">
        <v>338</v>
      </c>
      <c r="G11" s="27" t="s">
        <v>838</v>
      </c>
      <c r="H11" s="202">
        <f t="shared" si="0"/>
        <v>4.13</v>
      </c>
    </row>
    <row r="12" spans="1:8" x14ac:dyDescent="0.2">
      <c r="A12" s="1049"/>
      <c r="B12" s="1065"/>
      <c r="C12" s="18" t="s">
        <v>378</v>
      </c>
      <c r="D12" s="20" t="s">
        <v>822</v>
      </c>
      <c r="E12" s="20" t="s">
        <v>69</v>
      </c>
      <c r="F12" s="59" t="s">
        <v>338</v>
      </c>
      <c r="G12" s="20" t="s">
        <v>784</v>
      </c>
      <c r="H12" s="198">
        <f t="shared" si="0"/>
        <v>3.44</v>
      </c>
    </row>
    <row r="13" spans="1:8" x14ac:dyDescent="0.2">
      <c r="A13" s="1049"/>
      <c r="B13" s="1065"/>
      <c r="C13" s="18" t="s">
        <v>379</v>
      </c>
      <c r="D13" s="20" t="s">
        <v>822</v>
      </c>
      <c r="E13" s="20" t="s">
        <v>68</v>
      </c>
      <c r="F13" s="59" t="s">
        <v>338</v>
      </c>
      <c r="G13" s="20" t="s">
        <v>789</v>
      </c>
      <c r="H13" s="198">
        <f t="shared" si="0"/>
        <v>2.71</v>
      </c>
    </row>
    <row r="14" spans="1:8" x14ac:dyDescent="0.2">
      <c r="A14" s="1049"/>
      <c r="B14" s="1065"/>
      <c r="C14" s="18" t="s">
        <v>380</v>
      </c>
      <c r="D14" s="20" t="s">
        <v>822</v>
      </c>
      <c r="E14" s="20" t="s">
        <v>65</v>
      </c>
      <c r="F14" s="59" t="s">
        <v>338</v>
      </c>
      <c r="G14" s="20" t="s">
        <v>787</v>
      </c>
      <c r="H14" s="198">
        <f t="shared" si="0"/>
        <v>2.4500000000000002</v>
      </c>
    </row>
    <row r="15" spans="1:8" x14ac:dyDescent="0.2">
      <c r="A15" s="1048" t="s">
        <v>627</v>
      </c>
      <c r="B15" s="1064"/>
      <c r="C15" s="26" t="s">
        <v>381</v>
      </c>
      <c r="D15" s="27" t="s">
        <v>823</v>
      </c>
      <c r="E15" s="27" t="s">
        <v>140</v>
      </c>
      <c r="F15" s="158" t="s">
        <v>358</v>
      </c>
      <c r="G15" s="27" t="s">
        <v>836</v>
      </c>
      <c r="H15" s="202">
        <f t="shared" si="0"/>
        <v>3.49</v>
      </c>
    </row>
    <row r="16" spans="1:8" x14ac:dyDescent="0.2">
      <c r="A16" s="1049"/>
      <c r="B16" s="1065"/>
      <c r="C16" s="18" t="s">
        <v>382</v>
      </c>
      <c r="D16" s="20" t="s">
        <v>823</v>
      </c>
      <c r="E16" s="20" t="s">
        <v>69</v>
      </c>
      <c r="F16" s="59" t="s">
        <v>337</v>
      </c>
      <c r="G16" s="20" t="s">
        <v>837</v>
      </c>
      <c r="H16" s="198">
        <f t="shared" si="0"/>
        <v>2.93</v>
      </c>
    </row>
    <row r="17" spans="1:8" x14ac:dyDescent="0.2">
      <c r="A17" s="1049"/>
      <c r="B17" s="1065"/>
      <c r="C17" s="18" t="s">
        <v>383</v>
      </c>
      <c r="D17" s="20" t="s">
        <v>823</v>
      </c>
      <c r="E17" s="20" t="s">
        <v>68</v>
      </c>
      <c r="F17" s="59" t="s">
        <v>399</v>
      </c>
      <c r="G17" s="20" t="s">
        <v>802</v>
      </c>
      <c r="H17" s="198">
        <f t="shared" si="0"/>
        <v>2.2400000000000002</v>
      </c>
    </row>
    <row r="18" spans="1:8" x14ac:dyDescent="0.2">
      <c r="A18" s="1049"/>
      <c r="B18" s="1065"/>
      <c r="C18" s="18" t="s">
        <v>384</v>
      </c>
      <c r="D18" s="20" t="s">
        <v>823</v>
      </c>
      <c r="E18" s="20" t="s">
        <v>65</v>
      </c>
      <c r="F18" s="59" t="s">
        <v>338</v>
      </c>
      <c r="G18" s="20" t="s">
        <v>801</v>
      </c>
      <c r="H18" s="198">
        <f t="shared" si="0"/>
        <v>1.97</v>
      </c>
    </row>
    <row r="19" spans="1:8" x14ac:dyDescent="0.2">
      <c r="A19" s="1048" t="s">
        <v>628</v>
      </c>
      <c r="B19" s="1064"/>
      <c r="C19" s="26" t="s">
        <v>385</v>
      </c>
      <c r="D19" s="27" t="s">
        <v>824</v>
      </c>
      <c r="E19" s="27" t="s">
        <v>140</v>
      </c>
      <c r="F19" s="158" t="s">
        <v>337</v>
      </c>
      <c r="G19" s="27" t="s">
        <v>803</v>
      </c>
      <c r="H19" s="202">
        <f t="shared" si="0"/>
        <v>2.78</v>
      </c>
    </row>
    <row r="20" spans="1:8" x14ac:dyDescent="0.2">
      <c r="A20" s="1049"/>
      <c r="B20" s="1065"/>
      <c r="C20" s="18" t="s">
        <v>386</v>
      </c>
      <c r="D20" s="20" t="s">
        <v>824</v>
      </c>
      <c r="E20" s="20" t="s">
        <v>69</v>
      </c>
      <c r="F20" s="59" t="s">
        <v>338</v>
      </c>
      <c r="G20" s="20" t="s">
        <v>802</v>
      </c>
      <c r="H20" s="198">
        <f t="shared" si="0"/>
        <v>2.38</v>
      </c>
    </row>
    <row r="21" spans="1:8" x14ac:dyDescent="0.2">
      <c r="A21" s="1049"/>
      <c r="B21" s="1065"/>
      <c r="C21" s="18" t="s">
        <v>387</v>
      </c>
      <c r="D21" s="20" t="s">
        <v>824</v>
      </c>
      <c r="E21" s="20" t="s">
        <v>68</v>
      </c>
      <c r="F21" s="59" t="s">
        <v>359</v>
      </c>
      <c r="G21" s="20" t="s">
        <v>807</v>
      </c>
      <c r="H21" s="198">
        <f t="shared" si="0"/>
        <v>1.99</v>
      </c>
    </row>
    <row r="22" spans="1:8" x14ac:dyDescent="0.2">
      <c r="A22" s="1049"/>
      <c r="B22" s="1065"/>
      <c r="C22" s="18" t="s">
        <v>388</v>
      </c>
      <c r="D22" s="20" t="s">
        <v>824</v>
      </c>
      <c r="E22" s="20" t="s">
        <v>65</v>
      </c>
      <c r="F22" s="59" t="s">
        <v>359</v>
      </c>
      <c r="G22" s="20" t="s">
        <v>835</v>
      </c>
      <c r="H22" s="198">
        <f t="shared" si="0"/>
        <v>1.72</v>
      </c>
    </row>
    <row r="23" spans="1:8" x14ac:dyDescent="0.2">
      <c r="A23" s="1048" t="s">
        <v>629</v>
      </c>
      <c r="B23" s="1064"/>
      <c r="C23" s="26" t="s">
        <v>389</v>
      </c>
      <c r="D23" s="27" t="s">
        <v>825</v>
      </c>
      <c r="E23" s="27" t="s">
        <v>140</v>
      </c>
      <c r="F23" s="158" t="s">
        <v>337</v>
      </c>
      <c r="G23" s="27" t="s">
        <v>834</v>
      </c>
      <c r="H23" s="202">
        <f t="shared" si="0"/>
        <v>2.35</v>
      </c>
    </row>
    <row r="24" spans="1:8" x14ac:dyDescent="0.2">
      <c r="A24" s="1049"/>
      <c r="B24" s="1065"/>
      <c r="C24" s="18" t="s">
        <v>390</v>
      </c>
      <c r="D24" s="20" t="s">
        <v>825</v>
      </c>
      <c r="E24" s="20" t="s">
        <v>69</v>
      </c>
      <c r="F24" s="59" t="s">
        <v>338</v>
      </c>
      <c r="G24" s="20" t="s">
        <v>806</v>
      </c>
      <c r="H24" s="198">
        <f t="shared" si="0"/>
        <v>2.0099999999999998</v>
      </c>
    </row>
    <row r="25" spans="1:8" x14ac:dyDescent="0.2">
      <c r="A25" s="1049"/>
      <c r="B25" s="1065"/>
      <c r="C25" s="18" t="s">
        <v>391</v>
      </c>
      <c r="D25" s="20" t="s">
        <v>825</v>
      </c>
      <c r="E25" s="20" t="s">
        <v>68</v>
      </c>
      <c r="F25" s="59" t="s">
        <v>339</v>
      </c>
      <c r="G25" s="20" t="s">
        <v>833</v>
      </c>
      <c r="H25" s="198">
        <f t="shared" si="0"/>
        <v>1.37</v>
      </c>
    </row>
    <row r="26" spans="1:8" x14ac:dyDescent="0.2">
      <c r="A26" s="1049"/>
      <c r="B26" s="1065"/>
      <c r="C26" s="18" t="s">
        <v>392</v>
      </c>
      <c r="D26" s="24" t="s">
        <v>825</v>
      </c>
      <c r="E26" s="20" t="s">
        <v>65</v>
      </c>
      <c r="F26" s="59" t="s">
        <v>359</v>
      </c>
      <c r="G26" s="24" t="s">
        <v>804</v>
      </c>
      <c r="H26" s="198">
        <f t="shared" si="0"/>
        <v>1.18</v>
      </c>
    </row>
    <row r="27" spans="1:8" x14ac:dyDescent="0.2">
      <c r="A27" s="1048" t="s">
        <v>257</v>
      </c>
      <c r="B27" s="1064"/>
      <c r="C27" s="14" t="s">
        <v>393</v>
      </c>
      <c r="D27" s="17" t="s">
        <v>826</v>
      </c>
      <c r="E27" s="17" t="s">
        <v>68</v>
      </c>
      <c r="F27" s="58" t="s">
        <v>370</v>
      </c>
      <c r="G27" s="17" t="s">
        <v>832</v>
      </c>
      <c r="H27" s="201">
        <f t="shared" si="0"/>
        <v>1.06</v>
      </c>
    </row>
    <row r="28" spans="1:8" ht="13.5" thickBot="1" x14ac:dyDescent="0.25">
      <c r="A28" s="1049"/>
      <c r="B28" s="1065"/>
      <c r="C28" s="70" t="s">
        <v>394</v>
      </c>
      <c r="D28" s="72" t="s">
        <v>826</v>
      </c>
      <c r="E28" s="72" t="s">
        <v>65</v>
      </c>
      <c r="F28" s="155" t="s">
        <v>370</v>
      </c>
      <c r="G28" s="72" t="s">
        <v>809</v>
      </c>
      <c r="H28" s="199">
        <f t="shared" si="0"/>
        <v>0.92</v>
      </c>
    </row>
    <row r="29" spans="1:8" ht="25.7" customHeight="1" x14ac:dyDescent="0.25">
      <c r="A29" s="1078"/>
      <c r="B29" s="1078"/>
      <c r="C29" s="1078"/>
      <c r="D29" s="1078"/>
      <c r="E29" s="1078"/>
      <c r="F29" s="1078"/>
      <c r="G29" s="1078"/>
      <c r="H29" s="1078"/>
    </row>
    <row r="30" spans="1:8" x14ac:dyDescent="0.2">
      <c r="A30" s="1046" t="s">
        <v>630</v>
      </c>
      <c r="B30" s="1085"/>
      <c r="C30" s="1085"/>
      <c r="D30" s="1085"/>
      <c r="E30" s="1085"/>
      <c r="F30" s="1085"/>
      <c r="G30" s="1085"/>
      <c r="H30" s="1085"/>
    </row>
    <row r="31" spans="1:8" x14ac:dyDescent="0.2">
      <c r="A31" s="1121"/>
      <c r="B31" s="1121"/>
      <c r="C31" s="1121"/>
      <c r="D31" s="1121"/>
      <c r="E31" s="1121"/>
      <c r="F31" s="1121"/>
      <c r="G31" s="1121"/>
      <c r="H31" s="1121"/>
    </row>
    <row r="32" spans="1:8" ht="5.0999999999999996" customHeight="1" x14ac:dyDescent="0.2">
      <c r="A32" s="1063"/>
      <c r="B32" s="1063"/>
      <c r="C32" s="1063"/>
      <c r="D32" s="1063"/>
      <c r="E32" s="1063"/>
      <c r="F32" s="1063"/>
      <c r="G32" s="1063"/>
      <c r="H32" s="1063"/>
    </row>
    <row r="33" spans="1:8" ht="39.950000000000003" customHeight="1" x14ac:dyDescent="0.2">
      <c r="A33" s="11"/>
      <c r="B33" s="11"/>
      <c r="C33" s="61" t="s">
        <v>1651</v>
      </c>
      <c r="D33" s="13" t="s">
        <v>1669</v>
      </c>
      <c r="E33" s="13"/>
      <c r="F33" s="13" t="s">
        <v>1659</v>
      </c>
      <c r="G33" s="13"/>
      <c r="H33" s="13" t="s">
        <v>1475</v>
      </c>
    </row>
    <row r="34" spans="1:8" x14ac:dyDescent="0.2">
      <c r="A34" s="129" t="s">
        <v>223</v>
      </c>
      <c r="B34" s="130"/>
      <c r="C34" s="18" t="s">
        <v>1596</v>
      </c>
      <c r="D34" s="20" t="s">
        <v>820</v>
      </c>
      <c r="E34" s="19"/>
      <c r="F34" s="59" t="s">
        <v>339</v>
      </c>
      <c r="G34" s="130"/>
      <c r="H34" s="198">
        <f t="shared" ref="H34:H39" si="1">VLOOKUP(C34,DATI,5,FALSE)</f>
        <v>2.46</v>
      </c>
    </row>
    <row r="35" spans="1:8" x14ac:dyDescent="0.2">
      <c r="A35" s="129" t="s">
        <v>253</v>
      </c>
      <c r="B35" s="130"/>
      <c r="C35" s="18" t="s">
        <v>1597</v>
      </c>
      <c r="D35" s="20" t="s">
        <v>822</v>
      </c>
      <c r="E35" s="19"/>
      <c r="F35" s="59" t="s">
        <v>398</v>
      </c>
      <c r="G35" s="130"/>
      <c r="H35" s="198">
        <f t="shared" si="1"/>
        <v>1.3</v>
      </c>
    </row>
    <row r="36" spans="1:8" x14ac:dyDescent="0.2">
      <c r="A36" s="129" t="s">
        <v>254</v>
      </c>
      <c r="B36" s="130"/>
      <c r="C36" s="18" t="s">
        <v>1598</v>
      </c>
      <c r="D36" s="20" t="s">
        <v>823</v>
      </c>
      <c r="E36" s="19"/>
      <c r="F36" s="59" t="s">
        <v>400</v>
      </c>
      <c r="G36" s="130"/>
      <c r="H36" s="198">
        <f t="shared" si="1"/>
        <v>0.92</v>
      </c>
    </row>
    <row r="37" spans="1:8" x14ac:dyDescent="0.2">
      <c r="A37" s="129" t="s">
        <v>255</v>
      </c>
      <c r="B37" s="130"/>
      <c r="C37" s="18" t="s">
        <v>1599</v>
      </c>
      <c r="D37" s="20" t="s">
        <v>824</v>
      </c>
      <c r="E37" s="19"/>
      <c r="F37" s="59" t="s">
        <v>401</v>
      </c>
      <c r="G37" s="130"/>
      <c r="H37" s="198">
        <f t="shared" si="1"/>
        <v>0.8</v>
      </c>
    </row>
    <row r="38" spans="1:8" x14ac:dyDescent="0.2">
      <c r="A38" s="129" t="s">
        <v>256</v>
      </c>
      <c r="B38" s="131"/>
      <c r="C38" s="18" t="s">
        <v>1600</v>
      </c>
      <c r="D38" s="20" t="s">
        <v>825</v>
      </c>
      <c r="E38" s="19"/>
      <c r="F38" s="59" t="s">
        <v>365</v>
      </c>
      <c r="G38" s="131"/>
      <c r="H38" s="198">
        <f t="shared" si="1"/>
        <v>0.61</v>
      </c>
    </row>
    <row r="39" spans="1:8" ht="13.5" thickBot="1" x14ac:dyDescent="0.25">
      <c r="A39" s="135" t="s">
        <v>257</v>
      </c>
      <c r="B39" s="25"/>
      <c r="C39" s="21" t="s">
        <v>372</v>
      </c>
      <c r="D39" s="24" t="s">
        <v>826</v>
      </c>
      <c r="E39" s="22"/>
      <c r="F39" s="60" t="s">
        <v>371</v>
      </c>
      <c r="G39" s="25"/>
      <c r="H39" s="200">
        <f t="shared" si="1"/>
        <v>0.54</v>
      </c>
    </row>
    <row r="40" spans="1:8" ht="32.450000000000003" customHeight="1" x14ac:dyDescent="0.2">
      <c r="A40" s="1078" t="s">
        <v>1521</v>
      </c>
      <c r="B40" s="1078"/>
      <c r="C40" s="1078"/>
      <c r="D40" s="1078"/>
      <c r="E40" s="1078"/>
      <c r="F40" s="1078"/>
      <c r="G40" s="1078"/>
      <c r="H40" s="1078"/>
    </row>
    <row r="41" spans="1:8" x14ac:dyDescent="0.2">
      <c r="A41" s="1081"/>
      <c r="B41" s="1081"/>
      <c r="C41" s="1081"/>
      <c r="D41" s="1081"/>
      <c r="E41" s="1081"/>
      <c r="F41" s="1081"/>
      <c r="G41" s="1081"/>
      <c r="H41" s="1081"/>
    </row>
    <row r="42" spans="1:8" x14ac:dyDescent="0.2">
      <c r="A42" s="1046" t="s">
        <v>1520</v>
      </c>
      <c r="B42" s="1085"/>
      <c r="C42" s="1085"/>
      <c r="D42" s="1085"/>
      <c r="E42" s="1085"/>
      <c r="F42" s="1085"/>
      <c r="G42" s="1085"/>
      <c r="H42" s="1085"/>
    </row>
    <row r="43" spans="1:8" x14ac:dyDescent="0.2">
      <c r="A43" s="1121"/>
      <c r="B43" s="1121"/>
      <c r="C43" s="1121"/>
      <c r="D43" s="1121"/>
      <c r="E43" s="1121"/>
      <c r="F43" s="1121"/>
      <c r="G43" s="1121"/>
      <c r="H43" s="1121"/>
    </row>
    <row r="44" spans="1:8" ht="5.0999999999999996" customHeight="1" x14ac:dyDescent="0.2">
      <c r="A44" s="1063"/>
      <c r="B44" s="1063"/>
      <c r="C44" s="1063"/>
      <c r="D44" s="1063"/>
      <c r="E44" s="1063"/>
      <c r="F44" s="1063"/>
      <c r="G44" s="1063"/>
      <c r="H44" s="1063"/>
    </row>
    <row r="45" spans="1:8" ht="39.950000000000003" customHeight="1" x14ac:dyDescent="0.2">
      <c r="A45" s="11"/>
      <c r="B45" s="11"/>
      <c r="C45" s="61" t="s">
        <v>60</v>
      </c>
      <c r="D45" s="13" t="s">
        <v>5</v>
      </c>
      <c r="E45" s="13"/>
      <c r="F45" s="13" t="s">
        <v>59</v>
      </c>
      <c r="G45" s="13"/>
      <c r="H45" s="13" t="s">
        <v>1479</v>
      </c>
    </row>
    <row r="46" spans="1:8" x14ac:dyDescent="0.2">
      <c r="A46" s="127" t="s">
        <v>223</v>
      </c>
      <c r="B46" s="128"/>
      <c r="C46" s="14" t="s">
        <v>1590</v>
      </c>
      <c r="D46" s="17" t="s">
        <v>820</v>
      </c>
      <c r="E46" s="15"/>
      <c r="F46" s="58" t="s">
        <v>339</v>
      </c>
      <c r="G46" s="128"/>
      <c r="H46" s="198">
        <f t="shared" ref="H46:H51" si="2">VLOOKUP(C46,DATI,5,FALSE)</f>
        <v>6.89</v>
      </c>
    </row>
    <row r="47" spans="1:8" x14ac:dyDescent="0.2">
      <c r="A47" s="129" t="s">
        <v>253</v>
      </c>
      <c r="B47" s="130"/>
      <c r="C47" s="18" t="s">
        <v>1591</v>
      </c>
      <c r="D47" s="20" t="s">
        <v>822</v>
      </c>
      <c r="E47" s="19"/>
      <c r="F47" s="59" t="s">
        <v>339</v>
      </c>
      <c r="G47" s="130"/>
      <c r="H47" s="198">
        <f t="shared" si="2"/>
        <v>4.8600000000000003</v>
      </c>
    </row>
    <row r="48" spans="1:8" x14ac:dyDescent="0.2">
      <c r="A48" s="136" t="s">
        <v>254</v>
      </c>
      <c r="B48" s="345"/>
      <c r="C48" s="70" t="s">
        <v>1592</v>
      </c>
      <c r="D48" s="72" t="s">
        <v>823</v>
      </c>
      <c r="E48" s="71"/>
      <c r="F48" s="155" t="s">
        <v>359</v>
      </c>
      <c r="G48" s="345"/>
      <c r="H48" s="199">
        <f t="shared" si="2"/>
        <v>3.38</v>
      </c>
    </row>
    <row r="49" spans="1:12" x14ac:dyDescent="0.2">
      <c r="A49" s="409" t="s">
        <v>255</v>
      </c>
      <c r="B49" s="273"/>
      <c r="C49" s="269" t="s">
        <v>1593</v>
      </c>
      <c r="D49" s="20" t="s">
        <v>824</v>
      </c>
      <c r="E49" s="271"/>
      <c r="F49" s="272" t="s">
        <v>359</v>
      </c>
      <c r="G49" s="273"/>
      <c r="H49" s="274">
        <f t="shared" si="2"/>
        <v>2.71</v>
      </c>
    </row>
    <row r="50" spans="1:12" x14ac:dyDescent="0.2">
      <c r="A50" s="409" t="s">
        <v>256</v>
      </c>
      <c r="B50" s="273"/>
      <c r="C50" s="269" t="s">
        <v>1594</v>
      </c>
      <c r="D50" s="20" t="s">
        <v>825</v>
      </c>
      <c r="E50" s="271"/>
      <c r="F50" s="272" t="s">
        <v>1530</v>
      </c>
      <c r="G50" s="273"/>
      <c r="H50" s="274">
        <f t="shared" si="2"/>
        <v>2.4300000000000002</v>
      </c>
    </row>
    <row r="51" spans="1:12" ht="13.5" thickBot="1" x14ac:dyDescent="0.25">
      <c r="A51" s="409" t="s">
        <v>257</v>
      </c>
      <c r="B51" s="273"/>
      <c r="C51" s="269" t="s">
        <v>1595</v>
      </c>
      <c r="D51" s="20" t="s">
        <v>826</v>
      </c>
      <c r="E51" s="271"/>
      <c r="F51" s="272" t="s">
        <v>346</v>
      </c>
      <c r="G51" s="273"/>
      <c r="H51" s="274">
        <f t="shared" si="2"/>
        <v>2.16</v>
      </c>
    </row>
    <row r="52" spans="1:12" ht="35.1" customHeight="1" x14ac:dyDescent="0.25">
      <c r="A52" s="1078" t="s">
        <v>631</v>
      </c>
      <c r="B52" s="1078"/>
      <c r="C52" s="1078"/>
      <c r="D52" s="1078"/>
      <c r="E52" s="1078"/>
      <c r="F52" s="1078"/>
      <c r="G52" s="1078"/>
      <c r="H52" s="1078"/>
    </row>
    <row r="53" spans="1:12" x14ac:dyDescent="0.2">
      <c r="A53" s="1046" t="s">
        <v>632</v>
      </c>
      <c r="B53" s="1085"/>
      <c r="C53" s="1085"/>
      <c r="D53" s="1085"/>
      <c r="E53" s="1085"/>
      <c r="F53" s="1085"/>
      <c r="G53" s="1085"/>
      <c r="H53" s="1085"/>
    </row>
    <row r="54" spans="1:12" x14ac:dyDescent="0.2">
      <c r="A54" s="1121"/>
      <c r="B54" s="1121"/>
      <c r="C54" s="1121"/>
      <c r="D54" s="1121"/>
      <c r="E54" s="1121"/>
      <c r="F54" s="1121"/>
      <c r="G54" s="1121"/>
      <c r="H54" s="1121"/>
    </row>
    <row r="55" spans="1:12" ht="5.0999999999999996" customHeight="1" x14ac:dyDescent="0.2">
      <c r="A55" s="1063"/>
      <c r="B55" s="1063"/>
      <c r="C55" s="1063"/>
      <c r="D55" s="1063"/>
      <c r="E55" s="1063"/>
      <c r="F55" s="1063"/>
      <c r="G55" s="1063"/>
      <c r="H55" s="1063"/>
    </row>
    <row r="56" spans="1:12" ht="39.950000000000003" customHeight="1" x14ac:dyDescent="0.2">
      <c r="A56" s="11"/>
      <c r="B56" s="11"/>
      <c r="C56" s="13" t="s">
        <v>60</v>
      </c>
      <c r="D56" s="13" t="s">
        <v>5</v>
      </c>
      <c r="E56" s="13"/>
      <c r="F56" s="13" t="s">
        <v>59</v>
      </c>
      <c r="G56" s="13"/>
      <c r="H56" s="13" t="s">
        <v>1479</v>
      </c>
    </row>
    <row r="57" spans="1:12" x14ac:dyDescent="0.2">
      <c r="A57" s="55" t="s">
        <v>223</v>
      </c>
      <c r="B57" s="51"/>
      <c r="C57" s="18" t="s">
        <v>395</v>
      </c>
      <c r="D57" s="20" t="s">
        <v>852</v>
      </c>
      <c r="E57" s="20"/>
      <c r="F57" s="59" t="s">
        <v>329</v>
      </c>
      <c r="G57" s="20"/>
      <c r="H57" s="199">
        <f>VLOOKUP(C57,DATI,5,FALSE)</f>
        <v>2.15</v>
      </c>
    </row>
    <row r="58" spans="1:12" x14ac:dyDescent="0.2">
      <c r="A58" s="211" t="s">
        <v>253</v>
      </c>
      <c r="B58" s="251"/>
      <c r="C58" s="70" t="s">
        <v>396</v>
      </c>
      <c r="D58" s="72" t="s">
        <v>853</v>
      </c>
      <c r="E58" s="72"/>
      <c r="F58" s="155" t="s">
        <v>329</v>
      </c>
      <c r="G58" s="72"/>
      <c r="H58" s="199">
        <f>VLOOKUP(C58,DATI,5,FALSE)</f>
        <v>1.27</v>
      </c>
    </row>
    <row r="59" spans="1:12" x14ac:dyDescent="0.2">
      <c r="A59" s="306" t="s">
        <v>254</v>
      </c>
      <c r="B59" s="307"/>
      <c r="C59" s="308" t="s">
        <v>1343</v>
      </c>
      <c r="D59" s="309" t="s">
        <v>1337</v>
      </c>
      <c r="E59" s="309"/>
      <c r="F59" s="310" t="s">
        <v>338</v>
      </c>
      <c r="G59" s="309"/>
      <c r="H59" s="311">
        <f>VLOOKUP(C59,DATI,5,FALSE)</f>
        <v>0.81</v>
      </c>
      <c r="K59" s="318"/>
      <c r="L59" s="253"/>
    </row>
    <row r="60" spans="1:12" x14ac:dyDescent="0.2">
      <c r="A60" s="56" t="s">
        <v>256</v>
      </c>
      <c r="B60" s="53"/>
      <c r="C60" s="21" t="s">
        <v>1344</v>
      </c>
      <c r="D60" s="24" t="s">
        <v>1338</v>
      </c>
      <c r="E60" s="24"/>
      <c r="F60" s="60" t="s">
        <v>338</v>
      </c>
      <c r="G60" s="24"/>
      <c r="H60" s="200">
        <f>VLOOKUP(C60,DATI,5,FALSE)</f>
        <v>0.56999999999999995</v>
      </c>
      <c r="K60" s="318"/>
      <c r="L60" s="253"/>
    </row>
  </sheetData>
  <mergeCells count="24">
    <mergeCell ref="A11:A14"/>
    <mergeCell ref="B11:B14"/>
    <mergeCell ref="A5:H5"/>
    <mergeCell ref="A1:H2"/>
    <mergeCell ref="A3:H4"/>
    <mergeCell ref="A7:A10"/>
    <mergeCell ref="B7:B10"/>
    <mergeCell ref="A27:A28"/>
    <mergeCell ref="B27:B28"/>
    <mergeCell ref="A15:A18"/>
    <mergeCell ref="B15:B18"/>
    <mergeCell ref="A19:A22"/>
    <mergeCell ref="B19:B22"/>
    <mergeCell ref="A23:A26"/>
    <mergeCell ref="B23:B26"/>
    <mergeCell ref="A42:H43"/>
    <mergeCell ref="A44:H44"/>
    <mergeCell ref="A53:H54"/>
    <mergeCell ref="A55:H55"/>
    <mergeCell ref="A29:H29"/>
    <mergeCell ref="A30:H31"/>
    <mergeCell ref="A32:H32"/>
    <mergeCell ref="A52:H52"/>
    <mergeCell ref="A40:H41"/>
  </mergeCells>
  <phoneticPr fontId="2" type="noConversion"/>
  <conditionalFormatting sqref="H7:H28">
    <cfRule type="containsErrors" dxfId="72" priority="4" stopIfTrue="1">
      <formula>ISERROR(H7)</formula>
    </cfRule>
  </conditionalFormatting>
  <conditionalFormatting sqref="H34:H39">
    <cfRule type="containsErrors" dxfId="71" priority="3" stopIfTrue="1">
      <formula>ISERROR(H34)</formula>
    </cfRule>
  </conditionalFormatting>
  <conditionalFormatting sqref="H46:H51">
    <cfRule type="containsErrors" dxfId="70" priority="2" stopIfTrue="1">
      <formula>ISERROR(H46)</formula>
    </cfRule>
  </conditionalFormatting>
  <conditionalFormatting sqref="H57:H60">
    <cfRule type="containsErrors" dxfId="69" priority="1" stopIfTrue="1">
      <formula>ISERROR(H57)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18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tabColor indexed="22"/>
    <pageSetUpPr fitToPage="1"/>
  </sheetPr>
  <dimension ref="A1:I58"/>
  <sheetViews>
    <sheetView zoomScaleNormal="100" workbookViewId="0">
      <selection activeCell="F25" sqref="F25"/>
    </sheetView>
  </sheetViews>
  <sheetFormatPr defaultColWidth="10.85546875" defaultRowHeight="12.75" x14ac:dyDescent="0.2"/>
  <cols>
    <col min="1" max="250" width="8.85546875" customWidth="1"/>
  </cols>
  <sheetData>
    <row r="1" spans="2:2" ht="12.75" customHeight="1" x14ac:dyDescent="0.2"/>
    <row r="6" spans="2:2" ht="15" x14ac:dyDescent="0.25">
      <c r="B6" s="521"/>
    </row>
    <row r="8" spans="2:2" x14ac:dyDescent="0.2">
      <c r="B8" s="522"/>
    </row>
    <row r="17" spans="1:9" ht="45" x14ac:dyDescent="0.6">
      <c r="A17" s="1029" t="s">
        <v>6111</v>
      </c>
      <c r="B17" s="1029"/>
      <c r="C17" s="1029"/>
      <c r="D17" s="1029"/>
      <c r="E17" s="1029"/>
      <c r="F17" s="1029"/>
      <c r="G17" s="1029"/>
      <c r="H17" s="1029"/>
      <c r="I17" s="1029"/>
    </row>
    <row r="18" spans="1:9" ht="45" x14ac:dyDescent="0.6">
      <c r="A18" s="1029" t="s">
        <v>6112</v>
      </c>
      <c r="B18" s="1029"/>
      <c r="C18" s="1029"/>
      <c r="D18" s="1029"/>
      <c r="E18" s="1029"/>
      <c r="F18" s="1029"/>
      <c r="G18" s="1029"/>
      <c r="H18" s="1029"/>
      <c r="I18" s="1029"/>
    </row>
    <row r="19" spans="1:9" ht="44.25" x14ac:dyDescent="0.55000000000000004">
      <c r="B19" s="523"/>
      <c r="C19" s="523"/>
      <c r="D19" s="523"/>
      <c r="E19" s="523"/>
      <c r="F19" s="523"/>
      <c r="G19" s="523"/>
    </row>
    <row r="20" spans="1:9" ht="35.25" x14ac:dyDescent="0.5">
      <c r="A20" s="1030" t="s">
        <v>6418</v>
      </c>
      <c r="B20" s="1030"/>
      <c r="C20" s="1030"/>
      <c r="D20" s="1030"/>
      <c r="E20" s="1030"/>
      <c r="F20" s="1030"/>
      <c r="G20" s="1030"/>
      <c r="H20" s="1030"/>
      <c r="I20" s="1030"/>
    </row>
    <row r="21" spans="1:9" ht="35.25" x14ac:dyDescent="0.5">
      <c r="A21" s="1030" t="s">
        <v>6419</v>
      </c>
      <c r="B21" s="1030"/>
      <c r="C21" s="1030"/>
      <c r="D21" s="1030"/>
      <c r="E21" s="1030"/>
      <c r="F21" s="1030"/>
      <c r="G21" s="1030"/>
      <c r="H21" s="1030"/>
      <c r="I21" s="1030"/>
    </row>
    <row r="42" spans="1:9" ht="14.25" x14ac:dyDescent="0.2">
      <c r="A42" s="1031"/>
      <c r="B42" s="1031"/>
      <c r="C42" s="1031"/>
      <c r="D42" s="1031"/>
      <c r="E42" s="1031"/>
      <c r="F42" s="1031"/>
      <c r="G42" s="1031"/>
      <c r="H42" s="1031"/>
      <c r="I42" s="1031"/>
    </row>
    <row r="58" ht="15" customHeight="1" x14ac:dyDescent="0.2"/>
  </sheetData>
  <mergeCells count="5">
    <mergeCell ref="A17:I17"/>
    <mergeCell ref="A18:I18"/>
    <mergeCell ref="A20:I20"/>
    <mergeCell ref="A21:I21"/>
    <mergeCell ref="A42:I42"/>
  </mergeCells>
  <phoneticPr fontId="2" type="noConversion"/>
  <printOptions horizontalCentered="1"/>
  <pageMargins left="0.19685039370078741" right="0.19685039370078741" top="0.59055118110236227" bottom="0.11811023622047245" header="0.11811023622047245" footer="0.11811023622047245"/>
  <pageSetup paperSize="9" orientation="portrait" r:id="rId1"/>
  <headerFooter alignWithMargins="0">
    <oddFooter xml:space="preserve">&amp;R&amp;"Tahoma,Normale"&amp;12 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8">
    <tabColor indexed="53"/>
  </sheetPr>
  <dimension ref="A1:K62"/>
  <sheetViews>
    <sheetView zoomScaleNormal="100" workbookViewId="0">
      <selection sqref="A1:I2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9.85546875" customWidth="1"/>
    <col min="4" max="4" width="14.85546875" customWidth="1"/>
    <col min="5" max="5" width="11.28515625" customWidth="1"/>
    <col min="6" max="6" width="12.7109375" customWidth="1"/>
    <col min="7" max="7" width="11.28515625" customWidth="1"/>
    <col min="8" max="8" width="25.7109375" customWidth="1"/>
    <col min="9" max="9" width="21" customWidth="1"/>
    <col min="10" max="256" width="8.85546875" customWidth="1"/>
  </cols>
  <sheetData>
    <row r="1" spans="1:9" ht="12.75" customHeight="1" x14ac:dyDescent="0.2">
      <c r="A1" s="1044" t="s">
        <v>858</v>
      </c>
      <c r="B1" s="1044"/>
      <c r="C1" s="1044"/>
      <c r="D1" s="1044"/>
      <c r="E1" s="1044"/>
      <c r="F1" s="1044"/>
      <c r="G1" s="1044"/>
      <c r="H1" s="1044"/>
      <c r="I1" s="1044"/>
    </row>
    <row r="2" spans="1:9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45"/>
    </row>
    <row r="3" spans="1:9" ht="12.75" customHeight="1" x14ac:dyDescent="0.2">
      <c r="A3" s="1046" t="s">
        <v>867</v>
      </c>
      <c r="B3" s="1085"/>
      <c r="C3" s="1085"/>
      <c r="D3" s="1085"/>
      <c r="E3" s="1085"/>
      <c r="F3" s="1085"/>
      <c r="G3" s="1085"/>
      <c r="H3" s="1085"/>
      <c r="I3" s="1085"/>
    </row>
    <row r="4" spans="1:9" ht="12.75" customHeight="1" x14ac:dyDescent="0.2">
      <c r="A4" s="1121"/>
      <c r="B4" s="1121"/>
      <c r="C4" s="1121"/>
      <c r="D4" s="1121"/>
      <c r="E4" s="1121"/>
      <c r="F4" s="1121"/>
      <c r="G4" s="1121"/>
      <c r="H4" s="1121"/>
      <c r="I4" s="1121"/>
    </row>
    <row r="5" spans="1:9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9" ht="39.950000000000003" customHeight="1" x14ac:dyDescent="0.2">
      <c r="A6" s="11"/>
      <c r="B6" s="11"/>
      <c r="C6" s="61" t="s">
        <v>1651</v>
      </c>
      <c r="D6" s="61"/>
      <c r="E6" s="13" t="s">
        <v>1669</v>
      </c>
      <c r="F6" s="13" t="s">
        <v>57</v>
      </c>
      <c r="G6" s="13" t="s">
        <v>1659</v>
      </c>
      <c r="H6" s="13" t="s">
        <v>1649</v>
      </c>
      <c r="I6" s="13" t="s">
        <v>1475</v>
      </c>
    </row>
    <row r="7" spans="1:9" x14ac:dyDescent="0.2">
      <c r="A7" s="1048" t="s">
        <v>625</v>
      </c>
      <c r="B7" s="1064"/>
      <c r="C7" s="14" t="s">
        <v>1671</v>
      </c>
      <c r="D7" s="14" t="s">
        <v>1533</v>
      </c>
      <c r="E7" s="17" t="s">
        <v>820</v>
      </c>
      <c r="F7" s="17" t="s">
        <v>140</v>
      </c>
      <c r="G7" s="58" t="s">
        <v>327</v>
      </c>
      <c r="H7" s="17" t="s">
        <v>840</v>
      </c>
      <c r="I7" s="202">
        <f t="shared" ref="I7:I28" si="0">VLOOKUP(C7,DATI,5,FALSE)</f>
        <v>9.2899999999999991</v>
      </c>
    </row>
    <row r="8" spans="1:9" x14ac:dyDescent="0.2">
      <c r="A8" s="1049"/>
      <c r="B8" s="1065"/>
      <c r="C8" s="18" t="s">
        <v>1672</v>
      </c>
      <c r="D8" s="18" t="s">
        <v>1533</v>
      </c>
      <c r="E8" s="20" t="s">
        <v>820</v>
      </c>
      <c r="F8" s="20" t="s">
        <v>69</v>
      </c>
      <c r="G8" s="59" t="s">
        <v>397</v>
      </c>
      <c r="H8" s="20" t="s">
        <v>781</v>
      </c>
      <c r="I8" s="198">
        <f t="shared" si="0"/>
        <v>7.49</v>
      </c>
    </row>
    <row r="9" spans="1:9" x14ac:dyDescent="0.2">
      <c r="A9" s="1049"/>
      <c r="B9" s="1065"/>
      <c r="C9" s="18" t="s">
        <v>1673</v>
      </c>
      <c r="D9" s="18" t="s">
        <v>1533</v>
      </c>
      <c r="E9" s="20" t="s">
        <v>820</v>
      </c>
      <c r="F9" s="20" t="s">
        <v>68</v>
      </c>
      <c r="G9" s="59" t="s">
        <v>337</v>
      </c>
      <c r="H9" s="20" t="s">
        <v>839</v>
      </c>
      <c r="I9" s="198">
        <f t="shared" si="0"/>
        <v>6.54</v>
      </c>
    </row>
    <row r="10" spans="1:9" x14ac:dyDescent="0.2">
      <c r="A10" s="1049"/>
      <c r="B10" s="1065"/>
      <c r="C10" s="18" t="s">
        <v>1674</v>
      </c>
      <c r="D10" s="18" t="s">
        <v>1533</v>
      </c>
      <c r="E10" s="20" t="s">
        <v>820</v>
      </c>
      <c r="F10" s="20" t="s">
        <v>65</v>
      </c>
      <c r="G10" s="59" t="s">
        <v>338</v>
      </c>
      <c r="H10" s="20" t="s">
        <v>784</v>
      </c>
      <c r="I10" s="198">
        <f t="shared" si="0"/>
        <v>5.48</v>
      </c>
    </row>
    <row r="11" spans="1:9" x14ac:dyDescent="0.2">
      <c r="A11" s="1048" t="s">
        <v>626</v>
      </c>
      <c r="B11" s="1064"/>
      <c r="C11" s="26" t="s">
        <v>1675</v>
      </c>
      <c r="D11" s="26" t="s">
        <v>1533</v>
      </c>
      <c r="E11" s="27" t="s">
        <v>822</v>
      </c>
      <c r="F11" s="27" t="s">
        <v>140</v>
      </c>
      <c r="G11" s="158" t="s">
        <v>338</v>
      </c>
      <c r="H11" s="27" t="s">
        <v>838</v>
      </c>
      <c r="I11" s="202">
        <f t="shared" si="0"/>
        <v>4.8</v>
      </c>
    </row>
    <row r="12" spans="1:9" x14ac:dyDescent="0.2">
      <c r="A12" s="1049"/>
      <c r="B12" s="1065"/>
      <c r="C12" s="18" t="s">
        <v>1676</v>
      </c>
      <c r="D12" s="18" t="s">
        <v>1533</v>
      </c>
      <c r="E12" s="20" t="s">
        <v>822</v>
      </c>
      <c r="F12" s="20" t="s">
        <v>69</v>
      </c>
      <c r="G12" s="59" t="s">
        <v>338</v>
      </c>
      <c r="H12" s="20" t="s">
        <v>784</v>
      </c>
      <c r="I12" s="198">
        <f t="shared" si="0"/>
        <v>4.08</v>
      </c>
    </row>
    <row r="13" spans="1:9" x14ac:dyDescent="0.2">
      <c r="A13" s="1049"/>
      <c r="B13" s="1065"/>
      <c r="C13" s="18" t="s">
        <v>1677</v>
      </c>
      <c r="D13" s="18" t="s">
        <v>1533</v>
      </c>
      <c r="E13" s="20" t="s">
        <v>822</v>
      </c>
      <c r="F13" s="20" t="s">
        <v>68</v>
      </c>
      <c r="G13" s="59" t="s">
        <v>338</v>
      </c>
      <c r="H13" s="20" t="s">
        <v>789</v>
      </c>
      <c r="I13" s="198">
        <f t="shared" si="0"/>
        <v>2.93</v>
      </c>
    </row>
    <row r="14" spans="1:9" x14ac:dyDescent="0.2">
      <c r="A14" s="1049"/>
      <c r="B14" s="1065"/>
      <c r="C14" s="18" t="s">
        <v>1678</v>
      </c>
      <c r="D14" s="18" t="s">
        <v>1533</v>
      </c>
      <c r="E14" s="20" t="s">
        <v>822</v>
      </c>
      <c r="F14" s="20" t="s">
        <v>65</v>
      </c>
      <c r="G14" s="59" t="s">
        <v>338</v>
      </c>
      <c r="H14" s="20" t="s">
        <v>787</v>
      </c>
      <c r="I14" s="198">
        <f t="shared" si="0"/>
        <v>2.74</v>
      </c>
    </row>
    <row r="15" spans="1:9" x14ac:dyDescent="0.2">
      <c r="A15" s="1048" t="s">
        <v>627</v>
      </c>
      <c r="B15" s="1064"/>
      <c r="C15" s="26" t="s">
        <v>1679</v>
      </c>
      <c r="D15" s="26" t="s">
        <v>1533</v>
      </c>
      <c r="E15" s="27" t="s">
        <v>823</v>
      </c>
      <c r="F15" s="27" t="s">
        <v>140</v>
      </c>
      <c r="G15" s="158" t="s">
        <v>358</v>
      </c>
      <c r="H15" s="27" t="s">
        <v>836</v>
      </c>
      <c r="I15" s="202">
        <f t="shared" si="0"/>
        <v>4.09</v>
      </c>
    </row>
    <row r="16" spans="1:9" x14ac:dyDescent="0.2">
      <c r="A16" s="1049"/>
      <c r="B16" s="1065"/>
      <c r="C16" s="18" t="s">
        <v>1680</v>
      </c>
      <c r="D16" s="18" t="s">
        <v>1533</v>
      </c>
      <c r="E16" s="20" t="s">
        <v>823</v>
      </c>
      <c r="F16" s="20" t="s">
        <v>69</v>
      </c>
      <c r="G16" s="59" t="s">
        <v>337</v>
      </c>
      <c r="H16" s="20" t="s">
        <v>837</v>
      </c>
      <c r="I16" s="198">
        <f t="shared" si="0"/>
        <v>3.22</v>
      </c>
    </row>
    <row r="17" spans="1:9" x14ac:dyDescent="0.2">
      <c r="A17" s="1049"/>
      <c r="B17" s="1065"/>
      <c r="C17" s="18" t="s">
        <v>1681</v>
      </c>
      <c r="D17" s="18" t="s">
        <v>1533</v>
      </c>
      <c r="E17" s="20" t="s">
        <v>823</v>
      </c>
      <c r="F17" s="20" t="s">
        <v>68</v>
      </c>
      <c r="G17" s="59" t="s">
        <v>399</v>
      </c>
      <c r="H17" s="20" t="s">
        <v>802</v>
      </c>
      <c r="I17" s="198">
        <f t="shared" si="0"/>
        <v>2.4300000000000002</v>
      </c>
    </row>
    <row r="18" spans="1:9" x14ac:dyDescent="0.2">
      <c r="A18" s="1049"/>
      <c r="B18" s="1065"/>
      <c r="C18" s="18" t="s">
        <v>1682</v>
      </c>
      <c r="D18" s="18" t="s">
        <v>1533</v>
      </c>
      <c r="E18" s="20" t="s">
        <v>823</v>
      </c>
      <c r="F18" s="20" t="s">
        <v>65</v>
      </c>
      <c r="G18" s="59" t="s">
        <v>338</v>
      </c>
      <c r="H18" s="20" t="s">
        <v>801</v>
      </c>
      <c r="I18" s="198">
        <f t="shared" si="0"/>
        <v>2.12</v>
      </c>
    </row>
    <row r="19" spans="1:9" x14ac:dyDescent="0.2">
      <c r="A19" s="1048" t="s">
        <v>628</v>
      </c>
      <c r="B19" s="1064"/>
      <c r="C19" s="26" t="s">
        <v>1683</v>
      </c>
      <c r="D19" s="26" t="s">
        <v>1533</v>
      </c>
      <c r="E19" s="27" t="s">
        <v>824</v>
      </c>
      <c r="F19" s="27" t="s">
        <v>140</v>
      </c>
      <c r="G19" s="158" t="s">
        <v>337</v>
      </c>
      <c r="H19" s="27" t="s">
        <v>803</v>
      </c>
      <c r="I19" s="202">
        <f t="shared" si="0"/>
        <v>3.2</v>
      </c>
    </row>
    <row r="20" spans="1:9" x14ac:dyDescent="0.2">
      <c r="A20" s="1049"/>
      <c r="B20" s="1065"/>
      <c r="C20" s="18" t="s">
        <v>1684</v>
      </c>
      <c r="D20" s="18" t="s">
        <v>1533</v>
      </c>
      <c r="E20" s="20" t="s">
        <v>824</v>
      </c>
      <c r="F20" s="20" t="s">
        <v>69</v>
      </c>
      <c r="G20" s="59" t="s">
        <v>338</v>
      </c>
      <c r="H20" s="20" t="s">
        <v>802</v>
      </c>
      <c r="I20" s="198">
        <f t="shared" si="0"/>
        <v>2.79</v>
      </c>
    </row>
    <row r="21" spans="1:9" x14ac:dyDescent="0.2">
      <c r="A21" s="1049"/>
      <c r="B21" s="1065"/>
      <c r="C21" s="18" t="s">
        <v>1685</v>
      </c>
      <c r="D21" s="18" t="s">
        <v>1533</v>
      </c>
      <c r="E21" s="20" t="s">
        <v>824</v>
      </c>
      <c r="F21" s="20" t="s">
        <v>68</v>
      </c>
      <c r="G21" s="59" t="s">
        <v>359</v>
      </c>
      <c r="H21" s="20" t="s">
        <v>807</v>
      </c>
      <c r="I21" s="198">
        <f t="shared" si="0"/>
        <v>2.14</v>
      </c>
    </row>
    <row r="22" spans="1:9" x14ac:dyDescent="0.2">
      <c r="A22" s="1049"/>
      <c r="B22" s="1065"/>
      <c r="C22" s="18" t="s">
        <v>1686</v>
      </c>
      <c r="D22" s="18" t="s">
        <v>1533</v>
      </c>
      <c r="E22" s="20" t="s">
        <v>824</v>
      </c>
      <c r="F22" s="20" t="s">
        <v>65</v>
      </c>
      <c r="G22" s="59" t="s">
        <v>359</v>
      </c>
      <c r="H22" s="20" t="s">
        <v>835</v>
      </c>
      <c r="I22" s="198">
        <f t="shared" si="0"/>
        <v>1.88</v>
      </c>
    </row>
    <row r="23" spans="1:9" x14ac:dyDescent="0.2">
      <c r="A23" s="1048" t="s">
        <v>629</v>
      </c>
      <c r="B23" s="1064"/>
      <c r="C23" s="26" t="s">
        <v>1687</v>
      </c>
      <c r="D23" s="26" t="s">
        <v>1533</v>
      </c>
      <c r="E23" s="27" t="s">
        <v>825</v>
      </c>
      <c r="F23" s="27" t="s">
        <v>140</v>
      </c>
      <c r="G23" s="158" t="s">
        <v>337</v>
      </c>
      <c r="H23" s="27" t="s">
        <v>834</v>
      </c>
      <c r="I23" s="202">
        <f t="shared" si="0"/>
        <v>2.66</v>
      </c>
    </row>
    <row r="24" spans="1:9" x14ac:dyDescent="0.2">
      <c r="A24" s="1049"/>
      <c r="B24" s="1065"/>
      <c r="C24" s="18" t="s">
        <v>1688</v>
      </c>
      <c r="D24" s="18" t="s">
        <v>1533</v>
      </c>
      <c r="E24" s="20" t="s">
        <v>825</v>
      </c>
      <c r="F24" s="20" t="s">
        <v>69</v>
      </c>
      <c r="G24" s="59" t="s">
        <v>338</v>
      </c>
      <c r="H24" s="20" t="s">
        <v>806</v>
      </c>
      <c r="I24" s="198">
        <f t="shared" si="0"/>
        <v>2.33</v>
      </c>
    </row>
    <row r="25" spans="1:9" x14ac:dyDescent="0.2">
      <c r="A25" s="1049"/>
      <c r="B25" s="1065"/>
      <c r="C25" s="18" t="s">
        <v>1689</v>
      </c>
      <c r="D25" s="18" t="s">
        <v>1533</v>
      </c>
      <c r="E25" s="20" t="s">
        <v>825</v>
      </c>
      <c r="F25" s="20" t="s">
        <v>68</v>
      </c>
      <c r="G25" s="59" t="s">
        <v>339</v>
      </c>
      <c r="H25" s="20" t="s">
        <v>833</v>
      </c>
      <c r="I25" s="198">
        <f t="shared" si="0"/>
        <v>1.53</v>
      </c>
    </row>
    <row r="26" spans="1:9" x14ac:dyDescent="0.2">
      <c r="A26" s="1049"/>
      <c r="B26" s="1065"/>
      <c r="C26" s="18" t="s">
        <v>1690</v>
      </c>
      <c r="D26" s="70" t="s">
        <v>1533</v>
      </c>
      <c r="E26" s="24" t="s">
        <v>825</v>
      </c>
      <c r="F26" s="20" t="s">
        <v>65</v>
      </c>
      <c r="G26" s="59" t="s">
        <v>359</v>
      </c>
      <c r="H26" s="24" t="s">
        <v>804</v>
      </c>
      <c r="I26" s="198">
        <f t="shared" si="0"/>
        <v>1.29</v>
      </c>
    </row>
    <row r="27" spans="1:9" x14ac:dyDescent="0.2">
      <c r="A27" s="1048" t="s">
        <v>257</v>
      </c>
      <c r="B27" s="1064"/>
      <c r="C27" s="14" t="s">
        <v>1691</v>
      </c>
      <c r="D27" s="14" t="s">
        <v>1533</v>
      </c>
      <c r="E27" s="17" t="s">
        <v>826</v>
      </c>
      <c r="F27" s="17" t="s">
        <v>68</v>
      </c>
      <c r="G27" s="58" t="s">
        <v>370</v>
      </c>
      <c r="H27" s="17" t="s">
        <v>832</v>
      </c>
      <c r="I27" s="201">
        <f t="shared" si="0"/>
        <v>1.1499999999999999</v>
      </c>
    </row>
    <row r="28" spans="1:9" x14ac:dyDescent="0.2">
      <c r="A28" s="1050"/>
      <c r="B28" s="1066"/>
      <c r="C28" s="21" t="s">
        <v>1692</v>
      </c>
      <c r="D28" s="21" t="s">
        <v>1533</v>
      </c>
      <c r="E28" s="24" t="s">
        <v>826</v>
      </c>
      <c r="F28" s="24" t="s">
        <v>65</v>
      </c>
      <c r="G28" s="60" t="s">
        <v>370</v>
      </c>
      <c r="H28" s="24" t="s">
        <v>809</v>
      </c>
      <c r="I28" s="200">
        <f t="shared" si="0"/>
        <v>1.05</v>
      </c>
    </row>
    <row r="29" spans="1:9" ht="39.6" customHeight="1" thickBot="1" x14ac:dyDescent="0.25">
      <c r="A29" s="65"/>
      <c r="B29" s="65"/>
      <c r="C29" s="65"/>
      <c r="D29" s="65"/>
      <c r="E29" s="65"/>
      <c r="F29" s="65"/>
      <c r="G29" s="65"/>
      <c r="H29" s="65"/>
      <c r="I29" s="65"/>
    </row>
    <row r="30" spans="1:9" x14ac:dyDescent="0.2">
      <c r="A30" s="1044" t="s">
        <v>859</v>
      </c>
      <c r="B30" s="1044"/>
      <c r="C30" s="1044"/>
      <c r="D30" s="1044"/>
      <c r="E30" s="1044"/>
      <c r="F30" s="1044"/>
      <c r="G30" s="1044"/>
      <c r="H30" s="1044"/>
      <c r="I30" s="1044"/>
    </row>
    <row r="31" spans="1:9" x14ac:dyDescent="0.2">
      <c r="A31" s="1045"/>
      <c r="B31" s="1045"/>
      <c r="C31" s="1045"/>
      <c r="D31" s="1045"/>
      <c r="E31" s="1045"/>
      <c r="F31" s="1045"/>
      <c r="G31" s="1045"/>
      <c r="H31" s="1045"/>
      <c r="I31" s="1045"/>
    </row>
    <row r="32" spans="1:9" x14ac:dyDescent="0.2">
      <c r="A32" s="1046" t="s">
        <v>860</v>
      </c>
      <c r="B32" s="1085"/>
      <c r="C32" s="1085"/>
      <c r="D32" s="1085"/>
      <c r="E32" s="1085"/>
      <c r="F32" s="1085"/>
      <c r="G32" s="1085"/>
      <c r="H32" s="1085"/>
      <c r="I32" s="1085"/>
    </row>
    <row r="33" spans="1:9" x14ac:dyDescent="0.2">
      <c r="A33" s="1121"/>
      <c r="B33" s="1121"/>
      <c r="C33" s="1121"/>
      <c r="D33" s="1121"/>
      <c r="E33" s="1121"/>
      <c r="F33" s="1121"/>
      <c r="G33" s="1121"/>
      <c r="H33" s="1121"/>
      <c r="I33" s="1121"/>
    </row>
    <row r="34" spans="1:9" ht="5.0999999999999996" customHeight="1" x14ac:dyDescent="0.2">
      <c r="A34" s="1063"/>
      <c r="B34" s="1063"/>
      <c r="C34" s="1063"/>
      <c r="D34" s="1063"/>
      <c r="E34" s="1063"/>
      <c r="F34" s="1063"/>
      <c r="G34" s="1063"/>
      <c r="H34" s="1063"/>
      <c r="I34" s="1063"/>
    </row>
    <row r="35" spans="1:9" ht="39.950000000000003" customHeight="1" x14ac:dyDescent="0.2">
      <c r="A35" s="11"/>
      <c r="B35" s="11"/>
      <c r="C35" s="61" t="s">
        <v>1651</v>
      </c>
      <c r="D35" s="61"/>
      <c r="E35" s="13" t="s">
        <v>1669</v>
      </c>
      <c r="F35" s="13"/>
      <c r="G35" s="13" t="s">
        <v>1659</v>
      </c>
      <c r="H35" s="13"/>
      <c r="I35" s="13" t="s">
        <v>1475</v>
      </c>
    </row>
    <row r="36" spans="1:9" x14ac:dyDescent="0.2">
      <c r="A36" s="129" t="s">
        <v>223</v>
      </c>
      <c r="B36" s="130"/>
      <c r="C36" s="18" t="s">
        <v>1693</v>
      </c>
      <c r="D36" s="18" t="s">
        <v>1533</v>
      </c>
      <c r="E36" s="20" t="s">
        <v>820</v>
      </c>
      <c r="F36" s="19"/>
      <c r="G36" s="59" t="s">
        <v>339</v>
      </c>
      <c r="H36" s="130"/>
      <c r="I36" s="198">
        <f t="shared" ref="I36:I41" si="1">VLOOKUP(C36,DATI,5,FALSE)</f>
        <v>2.62</v>
      </c>
    </row>
    <row r="37" spans="1:9" x14ac:dyDescent="0.2">
      <c r="A37" s="129" t="s">
        <v>253</v>
      </c>
      <c r="B37" s="130"/>
      <c r="C37" s="18" t="s">
        <v>1694</v>
      </c>
      <c r="D37" s="18" t="s">
        <v>1533</v>
      </c>
      <c r="E37" s="20" t="s">
        <v>822</v>
      </c>
      <c r="F37" s="19"/>
      <c r="G37" s="59" t="s">
        <v>398</v>
      </c>
      <c r="H37" s="130"/>
      <c r="I37" s="198">
        <f t="shared" si="1"/>
        <v>1.32</v>
      </c>
    </row>
    <row r="38" spans="1:9" x14ac:dyDescent="0.2">
      <c r="A38" s="129" t="s">
        <v>254</v>
      </c>
      <c r="B38" s="130"/>
      <c r="C38" s="18" t="s">
        <v>1695</v>
      </c>
      <c r="D38" s="18" t="s">
        <v>1533</v>
      </c>
      <c r="E38" s="20" t="s">
        <v>823</v>
      </c>
      <c r="F38" s="19"/>
      <c r="G38" s="59" t="s">
        <v>400</v>
      </c>
      <c r="H38" s="130"/>
      <c r="I38" s="198">
        <f t="shared" si="1"/>
        <v>1.01</v>
      </c>
    </row>
    <row r="39" spans="1:9" x14ac:dyDescent="0.2">
      <c r="A39" s="129" t="s">
        <v>255</v>
      </c>
      <c r="B39" s="130"/>
      <c r="C39" s="18" t="s">
        <v>1696</v>
      </c>
      <c r="D39" s="18" t="s">
        <v>1533</v>
      </c>
      <c r="E39" s="20" t="s">
        <v>824</v>
      </c>
      <c r="F39" s="19"/>
      <c r="G39" s="59" t="s">
        <v>401</v>
      </c>
      <c r="H39" s="130"/>
      <c r="I39" s="198">
        <f t="shared" si="1"/>
        <v>0.86</v>
      </c>
    </row>
    <row r="40" spans="1:9" x14ac:dyDescent="0.2">
      <c r="A40" s="129" t="s">
        <v>256</v>
      </c>
      <c r="B40" s="131"/>
      <c r="C40" s="18" t="s">
        <v>1697</v>
      </c>
      <c r="D40" s="18" t="s">
        <v>1533</v>
      </c>
      <c r="E40" s="20" t="s">
        <v>825</v>
      </c>
      <c r="F40" s="19"/>
      <c r="G40" s="59" t="s">
        <v>365</v>
      </c>
      <c r="H40" s="131"/>
      <c r="I40" s="198">
        <f t="shared" si="1"/>
        <v>0.7</v>
      </c>
    </row>
    <row r="41" spans="1:9" x14ac:dyDescent="0.2">
      <c r="A41" s="135" t="s">
        <v>257</v>
      </c>
      <c r="B41" s="25"/>
      <c r="C41" s="21" t="s">
        <v>1698</v>
      </c>
      <c r="D41" s="21" t="s">
        <v>1533</v>
      </c>
      <c r="E41" s="24" t="s">
        <v>826</v>
      </c>
      <c r="F41" s="22"/>
      <c r="G41" s="60" t="s">
        <v>371</v>
      </c>
      <c r="H41" s="25"/>
      <c r="I41" s="200">
        <f t="shared" si="1"/>
        <v>0.59</v>
      </c>
    </row>
    <row r="42" spans="1:9" ht="33.6" customHeight="1" thickBot="1" x14ac:dyDescent="0.25">
      <c r="A42" s="10"/>
      <c r="B42" s="10"/>
      <c r="C42" s="10"/>
      <c r="D42" s="10"/>
      <c r="E42" s="57"/>
      <c r="F42" s="10"/>
      <c r="G42" s="10"/>
      <c r="H42" s="10"/>
      <c r="I42" s="10"/>
    </row>
    <row r="43" spans="1:9" x14ac:dyDescent="0.2">
      <c r="A43" s="1044" t="s">
        <v>865</v>
      </c>
      <c r="B43" s="1044"/>
      <c r="C43" s="1044"/>
      <c r="D43" s="1044"/>
      <c r="E43" s="1044"/>
      <c r="F43" s="1044"/>
      <c r="G43" s="1044"/>
      <c r="H43" s="1044"/>
      <c r="I43" s="1044"/>
    </row>
    <row r="44" spans="1:9" x14ac:dyDescent="0.2">
      <c r="A44" s="1045"/>
      <c r="B44" s="1045"/>
      <c r="C44" s="1045"/>
      <c r="D44" s="1045"/>
      <c r="E44" s="1045"/>
      <c r="F44" s="1045"/>
      <c r="G44" s="1045"/>
      <c r="H44" s="1045"/>
      <c r="I44" s="1045"/>
    </row>
    <row r="45" spans="1:9" x14ac:dyDescent="0.2">
      <c r="A45" s="1046" t="s">
        <v>866</v>
      </c>
      <c r="B45" s="1085"/>
      <c r="C45" s="1085"/>
      <c r="D45" s="1085"/>
      <c r="E45" s="1085"/>
      <c r="F45" s="1085"/>
      <c r="G45" s="1085"/>
      <c r="H45" s="1085"/>
      <c r="I45" s="1085"/>
    </row>
    <row r="46" spans="1:9" x14ac:dyDescent="0.2">
      <c r="A46" s="1121"/>
      <c r="B46" s="1121"/>
      <c r="C46" s="1121"/>
      <c r="D46" s="1121"/>
      <c r="E46" s="1121"/>
      <c r="F46" s="1121"/>
      <c r="G46" s="1121"/>
      <c r="H46" s="1121"/>
      <c r="I46" s="1121"/>
    </row>
    <row r="47" spans="1:9" ht="5.0999999999999996" customHeight="1" x14ac:dyDescent="0.2">
      <c r="A47" s="1063"/>
      <c r="B47" s="1063"/>
      <c r="C47" s="1063"/>
      <c r="D47" s="1063"/>
      <c r="E47" s="1063"/>
      <c r="F47" s="1063"/>
      <c r="G47" s="1063"/>
      <c r="H47" s="1063"/>
      <c r="I47" s="1063"/>
    </row>
    <row r="48" spans="1:9" ht="39.950000000000003" customHeight="1" x14ac:dyDescent="0.2">
      <c r="A48" s="11"/>
      <c r="B48" s="11"/>
      <c r="C48" s="61" t="s">
        <v>1651</v>
      </c>
      <c r="D48" s="61"/>
      <c r="E48" s="13" t="s">
        <v>1669</v>
      </c>
      <c r="F48" s="13"/>
      <c r="G48" s="13" t="s">
        <v>1659</v>
      </c>
      <c r="H48" s="13"/>
      <c r="I48" s="13" t="s">
        <v>1475</v>
      </c>
    </row>
    <row r="49" spans="1:11" x14ac:dyDescent="0.2">
      <c r="A49" s="55" t="s">
        <v>223</v>
      </c>
      <c r="B49" s="51"/>
      <c r="C49" s="18" t="s">
        <v>1699</v>
      </c>
      <c r="D49" s="18" t="s">
        <v>1533</v>
      </c>
      <c r="E49" s="20" t="s">
        <v>852</v>
      </c>
      <c r="F49" s="20"/>
      <c r="G49" s="59" t="s">
        <v>329</v>
      </c>
      <c r="H49" s="20"/>
      <c r="I49" s="198">
        <f>VLOOKUP(C49,DATI,5,FALSE)</f>
        <v>2.35</v>
      </c>
    </row>
    <row r="50" spans="1:11" x14ac:dyDescent="0.2">
      <c r="A50" s="211" t="s">
        <v>253</v>
      </c>
      <c r="B50" s="251"/>
      <c r="C50" s="70" t="s">
        <v>1700</v>
      </c>
      <c r="D50" s="70" t="s">
        <v>1533</v>
      </c>
      <c r="E50" s="72" t="s">
        <v>853</v>
      </c>
      <c r="F50" s="72"/>
      <c r="G50" s="155" t="s">
        <v>329</v>
      </c>
      <c r="H50" s="72"/>
      <c r="I50" s="199">
        <f>VLOOKUP(C50,DATI,5,FALSE)</f>
        <v>1.4</v>
      </c>
    </row>
    <row r="51" spans="1:11" x14ac:dyDescent="0.2">
      <c r="A51" s="306" t="s">
        <v>254</v>
      </c>
      <c r="B51" s="307"/>
      <c r="C51" s="308" t="s">
        <v>1701</v>
      </c>
      <c r="D51" s="308" t="s">
        <v>1533</v>
      </c>
      <c r="E51" s="309" t="s">
        <v>1337</v>
      </c>
      <c r="F51" s="309"/>
      <c r="G51" s="310" t="s">
        <v>338</v>
      </c>
      <c r="H51" s="309"/>
      <c r="I51" s="311">
        <f>VLOOKUP(C51,DATI,5,FALSE)</f>
        <v>0.9</v>
      </c>
    </row>
    <row r="52" spans="1:11" x14ac:dyDescent="0.2">
      <c r="A52" s="56" t="s">
        <v>256</v>
      </c>
      <c r="B52" s="53"/>
      <c r="C52" s="21" t="s">
        <v>1702</v>
      </c>
      <c r="D52" s="21" t="s">
        <v>1533</v>
      </c>
      <c r="E52" s="24" t="s">
        <v>1338</v>
      </c>
      <c r="F52" s="24"/>
      <c r="G52" s="60" t="s">
        <v>338</v>
      </c>
      <c r="H52" s="24"/>
      <c r="I52" s="200">
        <f>VLOOKUP(C52,DATI,5,FALSE)</f>
        <v>0.68</v>
      </c>
      <c r="J52" s="318"/>
      <c r="K52" s="253"/>
    </row>
    <row r="53" spans="1:11" x14ac:dyDescent="0.2">
      <c r="A53" s="212"/>
      <c r="B53" s="213"/>
      <c r="C53" s="28"/>
      <c r="D53" s="28"/>
      <c r="E53" s="31"/>
      <c r="F53" s="31"/>
      <c r="G53" s="108"/>
      <c r="H53" s="31"/>
      <c r="I53" s="217"/>
      <c r="J53" s="318"/>
      <c r="K53" s="253"/>
    </row>
    <row r="54" spans="1:11" x14ac:dyDescent="0.2">
      <c r="A54" s="9" t="s">
        <v>5504</v>
      </c>
      <c r="B54" s="10"/>
      <c r="C54" s="10"/>
      <c r="D54" s="10"/>
      <c r="E54" s="10"/>
      <c r="F54" s="10"/>
      <c r="G54" s="10"/>
      <c r="H54" s="10"/>
      <c r="I54" s="10"/>
      <c r="J54" s="318"/>
      <c r="K54" s="253"/>
    </row>
    <row r="55" spans="1:11" x14ac:dyDescent="0.2">
      <c r="A55" s="9"/>
      <c r="B55" s="10"/>
      <c r="C55" s="1115" t="s">
        <v>1192</v>
      </c>
      <c r="D55" s="1115"/>
      <c r="E55" s="1116"/>
      <c r="F55" s="1116"/>
      <c r="G55" s="1116"/>
      <c r="H55" s="1116"/>
      <c r="I55" s="1116"/>
    </row>
    <row r="56" spans="1:11" x14ac:dyDescent="0.2">
      <c r="A56" s="9" t="s">
        <v>683</v>
      </c>
      <c r="B56" s="10"/>
      <c r="C56" s="10"/>
      <c r="D56" s="10"/>
      <c r="E56" s="10"/>
      <c r="F56" s="10"/>
      <c r="G56" s="10"/>
      <c r="H56" s="10"/>
      <c r="I56" s="10"/>
    </row>
    <row r="57" spans="1:11" x14ac:dyDescent="0.2">
      <c r="A57" s="9" t="s">
        <v>5505</v>
      </c>
      <c r="B57" s="10"/>
      <c r="C57" s="10"/>
      <c r="D57" s="10"/>
      <c r="E57" s="10"/>
      <c r="F57" s="10"/>
      <c r="G57" s="10"/>
      <c r="H57" s="10"/>
      <c r="I57" s="10"/>
    </row>
    <row r="58" spans="1:11" x14ac:dyDescent="0.2">
      <c r="A58" s="9"/>
      <c r="B58" s="10"/>
      <c r="C58" s="1115" t="s">
        <v>1449</v>
      </c>
      <c r="D58" s="1115"/>
      <c r="E58" s="1116"/>
      <c r="F58" s="1116"/>
      <c r="G58" s="1116"/>
      <c r="H58" s="1116"/>
      <c r="I58" s="1116"/>
    </row>
    <row r="59" spans="1:11" x14ac:dyDescent="0.2">
      <c r="A59" s="9" t="s">
        <v>904</v>
      </c>
      <c r="B59" s="10"/>
      <c r="C59" s="10"/>
      <c r="D59" s="10"/>
      <c r="E59" s="10"/>
      <c r="F59" s="10"/>
      <c r="G59" s="10"/>
      <c r="H59" s="10"/>
      <c r="I59" s="10"/>
    </row>
    <row r="60" spans="1:11" ht="5.0999999999999996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</row>
    <row r="61" spans="1:11" ht="12.75" customHeight="1" x14ac:dyDescent="0.2">
      <c r="A61" s="9" t="s">
        <v>1284</v>
      </c>
      <c r="B61" s="10"/>
      <c r="C61" s="10"/>
      <c r="D61" s="10"/>
      <c r="E61" s="10"/>
      <c r="F61" s="10"/>
      <c r="G61" s="10"/>
      <c r="H61" s="10"/>
      <c r="I61" s="10"/>
    </row>
    <row r="62" spans="1:11" ht="12.75" customHeight="1" x14ac:dyDescent="0.2">
      <c r="A62" s="9" t="s">
        <v>1285</v>
      </c>
      <c r="B62" s="10"/>
      <c r="C62" s="10"/>
      <c r="D62" s="10"/>
      <c r="E62" s="10"/>
      <c r="F62" s="10"/>
      <c r="G62" s="10"/>
      <c r="H62" s="10"/>
      <c r="I62" s="10"/>
    </row>
  </sheetData>
  <mergeCells count="23">
    <mergeCell ref="C58:I58"/>
    <mergeCell ref="C55:I55"/>
    <mergeCell ref="A45:I46"/>
    <mergeCell ref="A47:I47"/>
    <mergeCell ref="A30:I31"/>
    <mergeCell ref="A32:I33"/>
    <mergeCell ref="A34:I34"/>
    <mergeCell ref="A43:I44"/>
    <mergeCell ref="A27:A28"/>
    <mergeCell ref="B27:B28"/>
    <mergeCell ref="A15:A18"/>
    <mergeCell ref="B15:B18"/>
    <mergeCell ref="A19:A22"/>
    <mergeCell ref="B19:B22"/>
    <mergeCell ref="A23:A26"/>
    <mergeCell ref="B23:B26"/>
    <mergeCell ref="A11:A14"/>
    <mergeCell ref="B11:B14"/>
    <mergeCell ref="A5:I5"/>
    <mergeCell ref="A1:I2"/>
    <mergeCell ref="A3:I4"/>
    <mergeCell ref="A7:A10"/>
    <mergeCell ref="B7:B10"/>
  </mergeCells>
  <phoneticPr fontId="2" type="noConversion"/>
  <conditionalFormatting sqref="I7:I28">
    <cfRule type="containsErrors" dxfId="68" priority="3" stopIfTrue="1">
      <formula>ISERROR(I7)</formula>
    </cfRule>
  </conditionalFormatting>
  <conditionalFormatting sqref="I36:I41">
    <cfRule type="containsErrors" dxfId="67" priority="2" stopIfTrue="1">
      <formula>ISERROR(I36)</formula>
    </cfRule>
  </conditionalFormatting>
  <conditionalFormatting sqref="I49:I52">
    <cfRule type="containsErrors" dxfId="66" priority="1" stopIfTrue="1">
      <formula>ISERROR(I49)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19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4">
    <tabColor indexed="53"/>
  </sheetPr>
  <dimension ref="A1:I59"/>
  <sheetViews>
    <sheetView zoomScaleNormal="100" workbookViewId="0">
      <selection sqref="A1:I2"/>
    </sheetView>
  </sheetViews>
  <sheetFormatPr defaultColWidth="11.42578125" defaultRowHeight="12.75" x14ac:dyDescent="0.2"/>
  <cols>
    <col min="1" max="1" width="13.7109375" customWidth="1"/>
    <col min="2" max="2" width="3.85546875" customWidth="1"/>
    <col min="3" max="3" width="8.85546875" customWidth="1"/>
    <col min="4" max="4" width="9.140625" customWidth="1"/>
    <col min="5" max="5" width="12.85546875" customWidth="1"/>
    <col min="6" max="6" width="10.7109375" customWidth="1"/>
    <col min="7" max="7" width="17.42578125" customWidth="1"/>
    <col min="8" max="9" width="22" customWidth="1"/>
    <col min="10" max="10" width="8.85546875" customWidth="1"/>
    <col min="11" max="11" width="36.42578125" customWidth="1"/>
    <col min="12" max="256" width="8.85546875" customWidth="1"/>
  </cols>
  <sheetData>
    <row r="1" spans="1:9" ht="12.75" customHeight="1" x14ac:dyDescent="0.2">
      <c r="A1" s="1044" t="s">
        <v>53</v>
      </c>
      <c r="B1" s="1044"/>
      <c r="C1" s="1044"/>
      <c r="D1" s="1044"/>
      <c r="E1" s="1044"/>
      <c r="F1" s="1044"/>
      <c r="G1" s="1044"/>
      <c r="H1" s="1044"/>
      <c r="I1" s="1044"/>
    </row>
    <row r="2" spans="1:9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45"/>
    </row>
    <row r="3" spans="1:9" ht="12.75" customHeight="1" x14ac:dyDescent="0.2">
      <c r="A3" s="1046" t="s">
        <v>308</v>
      </c>
      <c r="B3" s="1085"/>
      <c r="C3" s="1085"/>
      <c r="D3" s="1085"/>
      <c r="E3" s="1085"/>
      <c r="F3" s="1085"/>
      <c r="G3" s="1085"/>
      <c r="H3" s="1085"/>
      <c r="I3" s="1085"/>
    </row>
    <row r="4" spans="1:9" ht="12.75" customHeight="1" x14ac:dyDescent="0.2">
      <c r="A4" s="1121"/>
      <c r="B4" s="1121"/>
      <c r="C4" s="1121"/>
      <c r="D4" s="1121"/>
      <c r="E4" s="1121"/>
      <c r="F4" s="1121"/>
      <c r="G4" s="1121"/>
      <c r="H4" s="1121"/>
      <c r="I4" s="1121"/>
    </row>
    <row r="5" spans="1:9" ht="39.950000000000003" customHeight="1" x14ac:dyDescent="0.2">
      <c r="A5" s="11"/>
      <c r="B5" s="11"/>
      <c r="C5" s="61" t="s">
        <v>1651</v>
      </c>
      <c r="D5" s="61"/>
      <c r="E5" s="13" t="s">
        <v>1669</v>
      </c>
      <c r="F5" s="13" t="s">
        <v>57</v>
      </c>
      <c r="G5" s="13" t="s">
        <v>1659</v>
      </c>
      <c r="H5" s="13" t="s">
        <v>1649</v>
      </c>
      <c r="I5" s="13" t="s">
        <v>1475</v>
      </c>
    </row>
    <row r="6" spans="1:9" x14ac:dyDescent="0.2">
      <c r="A6" s="1048" t="s">
        <v>625</v>
      </c>
      <c r="B6" s="1064"/>
      <c r="C6" s="14" t="s">
        <v>633</v>
      </c>
      <c r="D6" s="14"/>
      <c r="E6" s="17" t="s">
        <v>820</v>
      </c>
      <c r="F6" s="17" t="s">
        <v>140</v>
      </c>
      <c r="G6" s="58" t="s">
        <v>327</v>
      </c>
      <c r="H6" s="17" t="s">
        <v>840</v>
      </c>
      <c r="I6" s="201">
        <f t="shared" ref="I6:I27" si="0">VLOOKUP(C6,DATI,5,FALSE)</f>
        <v>8.48</v>
      </c>
    </row>
    <row r="7" spans="1:9" x14ac:dyDescent="0.2">
      <c r="A7" s="1049"/>
      <c r="B7" s="1065"/>
      <c r="C7" s="18" t="s">
        <v>634</v>
      </c>
      <c r="D7" s="18"/>
      <c r="E7" s="20" t="s">
        <v>820</v>
      </c>
      <c r="F7" s="20" t="s">
        <v>69</v>
      </c>
      <c r="G7" s="59" t="s">
        <v>397</v>
      </c>
      <c r="H7" s="20" t="s">
        <v>781</v>
      </c>
      <c r="I7" s="198">
        <f t="shared" si="0"/>
        <v>6.86</v>
      </c>
    </row>
    <row r="8" spans="1:9" x14ac:dyDescent="0.2">
      <c r="A8" s="1049"/>
      <c r="B8" s="1065"/>
      <c r="C8" s="18" t="s">
        <v>635</v>
      </c>
      <c r="D8" s="18"/>
      <c r="E8" s="20" t="s">
        <v>820</v>
      </c>
      <c r="F8" s="20" t="s">
        <v>68</v>
      </c>
      <c r="G8" s="59" t="s">
        <v>337</v>
      </c>
      <c r="H8" s="20" t="s">
        <v>839</v>
      </c>
      <c r="I8" s="198">
        <f t="shared" si="0"/>
        <v>6.07</v>
      </c>
    </row>
    <row r="9" spans="1:9" x14ac:dyDescent="0.2">
      <c r="A9" s="1049"/>
      <c r="B9" s="1065"/>
      <c r="C9" s="18" t="s">
        <v>636</v>
      </c>
      <c r="D9" s="18"/>
      <c r="E9" s="20" t="s">
        <v>820</v>
      </c>
      <c r="F9" s="20" t="s">
        <v>65</v>
      </c>
      <c r="G9" s="59" t="s">
        <v>338</v>
      </c>
      <c r="H9" s="20" t="s">
        <v>784</v>
      </c>
      <c r="I9" s="198">
        <f t="shared" si="0"/>
        <v>5.19</v>
      </c>
    </row>
    <row r="10" spans="1:9" x14ac:dyDescent="0.2">
      <c r="A10" s="1048" t="s">
        <v>626</v>
      </c>
      <c r="B10" s="1064"/>
      <c r="C10" s="26" t="s">
        <v>637</v>
      </c>
      <c r="D10" s="26"/>
      <c r="E10" s="27" t="s">
        <v>822</v>
      </c>
      <c r="F10" s="27" t="s">
        <v>140</v>
      </c>
      <c r="G10" s="158" t="s">
        <v>338</v>
      </c>
      <c r="H10" s="27" t="s">
        <v>838</v>
      </c>
      <c r="I10" s="202">
        <f t="shared" si="0"/>
        <v>4.82</v>
      </c>
    </row>
    <row r="11" spans="1:9" x14ac:dyDescent="0.2">
      <c r="A11" s="1049"/>
      <c r="B11" s="1065"/>
      <c r="C11" s="18" t="s">
        <v>638</v>
      </c>
      <c r="D11" s="18"/>
      <c r="E11" s="20" t="s">
        <v>822</v>
      </c>
      <c r="F11" s="20" t="s">
        <v>69</v>
      </c>
      <c r="G11" s="59" t="s">
        <v>338</v>
      </c>
      <c r="H11" s="20" t="s">
        <v>784</v>
      </c>
      <c r="I11" s="198">
        <f t="shared" si="0"/>
        <v>4.03</v>
      </c>
    </row>
    <row r="12" spans="1:9" x14ac:dyDescent="0.2">
      <c r="A12" s="1049"/>
      <c r="B12" s="1065"/>
      <c r="C12" s="18" t="s">
        <v>639</v>
      </c>
      <c r="D12" s="18"/>
      <c r="E12" s="20" t="s">
        <v>822</v>
      </c>
      <c r="F12" s="20" t="s">
        <v>68</v>
      </c>
      <c r="G12" s="59" t="s">
        <v>338</v>
      </c>
      <c r="H12" s="20" t="s">
        <v>789</v>
      </c>
      <c r="I12" s="198">
        <f t="shared" si="0"/>
        <v>3.18</v>
      </c>
    </row>
    <row r="13" spans="1:9" x14ac:dyDescent="0.2">
      <c r="A13" s="1049"/>
      <c r="B13" s="1065"/>
      <c r="C13" s="18" t="s">
        <v>640</v>
      </c>
      <c r="D13" s="18"/>
      <c r="E13" s="20" t="s">
        <v>822</v>
      </c>
      <c r="F13" s="20" t="s">
        <v>65</v>
      </c>
      <c r="G13" s="59" t="s">
        <v>338</v>
      </c>
      <c r="H13" s="20" t="s">
        <v>787</v>
      </c>
      <c r="I13" s="198">
        <f t="shared" si="0"/>
        <v>2.89</v>
      </c>
    </row>
    <row r="14" spans="1:9" x14ac:dyDescent="0.2">
      <c r="A14" s="1048" t="s">
        <v>627</v>
      </c>
      <c r="B14" s="1064"/>
      <c r="C14" s="26" t="s">
        <v>641</v>
      </c>
      <c r="D14" s="26"/>
      <c r="E14" s="27" t="s">
        <v>823</v>
      </c>
      <c r="F14" s="27" t="s">
        <v>140</v>
      </c>
      <c r="G14" s="158" t="s">
        <v>358</v>
      </c>
      <c r="H14" s="27" t="s">
        <v>836</v>
      </c>
      <c r="I14" s="202">
        <f t="shared" si="0"/>
        <v>4.0999999999999996</v>
      </c>
    </row>
    <row r="15" spans="1:9" x14ac:dyDescent="0.2">
      <c r="A15" s="1049"/>
      <c r="B15" s="1065"/>
      <c r="C15" s="18" t="s">
        <v>642</v>
      </c>
      <c r="D15" s="18"/>
      <c r="E15" s="20" t="s">
        <v>823</v>
      </c>
      <c r="F15" s="20" t="s">
        <v>69</v>
      </c>
      <c r="G15" s="59" t="s">
        <v>337</v>
      </c>
      <c r="H15" s="20" t="s">
        <v>837</v>
      </c>
      <c r="I15" s="198">
        <f t="shared" si="0"/>
        <v>3.44</v>
      </c>
    </row>
    <row r="16" spans="1:9" x14ac:dyDescent="0.2">
      <c r="A16" s="1049"/>
      <c r="B16" s="1065"/>
      <c r="C16" s="18" t="s">
        <v>643</v>
      </c>
      <c r="D16" s="18"/>
      <c r="E16" s="20" t="s">
        <v>823</v>
      </c>
      <c r="F16" s="20" t="s">
        <v>68</v>
      </c>
      <c r="G16" s="59" t="s">
        <v>399</v>
      </c>
      <c r="H16" s="20" t="s">
        <v>802</v>
      </c>
      <c r="I16" s="198">
        <f t="shared" si="0"/>
        <v>2.7</v>
      </c>
    </row>
    <row r="17" spans="1:9" x14ac:dyDescent="0.2">
      <c r="A17" s="1049"/>
      <c r="B17" s="1065"/>
      <c r="C17" s="18" t="s">
        <v>644</v>
      </c>
      <c r="D17" s="18"/>
      <c r="E17" s="20" t="s">
        <v>823</v>
      </c>
      <c r="F17" s="20" t="s">
        <v>65</v>
      </c>
      <c r="G17" s="59" t="s">
        <v>338</v>
      </c>
      <c r="H17" s="20" t="s">
        <v>801</v>
      </c>
      <c r="I17" s="198">
        <f t="shared" si="0"/>
        <v>2.38</v>
      </c>
    </row>
    <row r="18" spans="1:9" x14ac:dyDescent="0.2">
      <c r="A18" s="1048" t="s">
        <v>628</v>
      </c>
      <c r="B18" s="1064"/>
      <c r="C18" s="26" t="s">
        <v>645</v>
      </c>
      <c r="D18" s="26"/>
      <c r="E18" s="27" t="s">
        <v>824</v>
      </c>
      <c r="F18" s="27" t="s">
        <v>140</v>
      </c>
      <c r="G18" s="158" t="s">
        <v>337</v>
      </c>
      <c r="H18" s="27" t="s">
        <v>803</v>
      </c>
      <c r="I18" s="202">
        <f t="shared" si="0"/>
        <v>3.57</v>
      </c>
    </row>
    <row r="19" spans="1:9" x14ac:dyDescent="0.2">
      <c r="A19" s="1049"/>
      <c r="B19" s="1065"/>
      <c r="C19" s="18" t="s">
        <v>646</v>
      </c>
      <c r="D19" s="18"/>
      <c r="E19" s="20" t="s">
        <v>824</v>
      </c>
      <c r="F19" s="20" t="s">
        <v>69</v>
      </c>
      <c r="G19" s="59" t="s">
        <v>338</v>
      </c>
      <c r="H19" s="20" t="s">
        <v>802</v>
      </c>
      <c r="I19" s="198">
        <f t="shared" si="0"/>
        <v>3.18</v>
      </c>
    </row>
    <row r="20" spans="1:9" x14ac:dyDescent="0.2">
      <c r="A20" s="1049"/>
      <c r="B20" s="1065"/>
      <c r="C20" s="18" t="s">
        <v>647</v>
      </c>
      <c r="D20" s="18"/>
      <c r="E20" s="20" t="s">
        <v>824</v>
      </c>
      <c r="F20" s="20" t="s">
        <v>68</v>
      </c>
      <c r="G20" s="59" t="s">
        <v>359</v>
      </c>
      <c r="H20" s="20" t="s">
        <v>807</v>
      </c>
      <c r="I20" s="198">
        <f t="shared" si="0"/>
        <v>2.31</v>
      </c>
    </row>
    <row r="21" spans="1:9" x14ac:dyDescent="0.2">
      <c r="A21" s="1049"/>
      <c r="B21" s="1065"/>
      <c r="C21" s="18" t="s">
        <v>648</v>
      </c>
      <c r="D21" s="18"/>
      <c r="E21" s="20" t="s">
        <v>824</v>
      </c>
      <c r="F21" s="20" t="s">
        <v>65</v>
      </c>
      <c r="G21" s="59" t="s">
        <v>359</v>
      </c>
      <c r="H21" s="20" t="s">
        <v>835</v>
      </c>
      <c r="I21" s="198">
        <f t="shared" si="0"/>
        <v>2.06</v>
      </c>
    </row>
    <row r="22" spans="1:9" x14ac:dyDescent="0.2">
      <c r="A22" s="1048" t="s">
        <v>629</v>
      </c>
      <c r="B22" s="1064"/>
      <c r="C22" s="26" t="s">
        <v>649</v>
      </c>
      <c r="D22" s="26"/>
      <c r="E22" s="27" t="s">
        <v>825</v>
      </c>
      <c r="F22" s="27" t="s">
        <v>140</v>
      </c>
      <c r="G22" s="158" t="s">
        <v>337</v>
      </c>
      <c r="H22" s="27" t="s">
        <v>834</v>
      </c>
      <c r="I22" s="202">
        <f t="shared" si="0"/>
        <v>2.54</v>
      </c>
    </row>
    <row r="23" spans="1:9" x14ac:dyDescent="0.2">
      <c r="A23" s="1049"/>
      <c r="B23" s="1065"/>
      <c r="C23" s="18" t="s">
        <v>650</v>
      </c>
      <c r="D23" s="18"/>
      <c r="E23" s="20" t="s">
        <v>825</v>
      </c>
      <c r="F23" s="20" t="s">
        <v>69</v>
      </c>
      <c r="G23" s="59" t="s">
        <v>338</v>
      </c>
      <c r="H23" s="20" t="s">
        <v>806</v>
      </c>
      <c r="I23" s="198">
        <f t="shared" si="0"/>
        <v>2.27</v>
      </c>
    </row>
    <row r="24" spans="1:9" x14ac:dyDescent="0.2">
      <c r="A24" s="1049"/>
      <c r="B24" s="1065"/>
      <c r="C24" s="18" t="s">
        <v>651</v>
      </c>
      <c r="D24" s="18"/>
      <c r="E24" s="20" t="s">
        <v>825</v>
      </c>
      <c r="F24" s="20" t="s">
        <v>68</v>
      </c>
      <c r="G24" s="59" t="s">
        <v>339</v>
      </c>
      <c r="H24" s="20" t="s">
        <v>833</v>
      </c>
      <c r="I24" s="198">
        <f t="shared" si="0"/>
        <v>1.85</v>
      </c>
    </row>
    <row r="25" spans="1:9" x14ac:dyDescent="0.2">
      <c r="A25" s="1049"/>
      <c r="B25" s="1065"/>
      <c r="C25" s="18" t="s">
        <v>652</v>
      </c>
      <c r="D25" s="70"/>
      <c r="E25" s="24" t="s">
        <v>825</v>
      </c>
      <c r="F25" s="20" t="s">
        <v>65</v>
      </c>
      <c r="G25" s="59" t="s">
        <v>359</v>
      </c>
      <c r="H25" s="24" t="s">
        <v>804</v>
      </c>
      <c r="I25" s="198">
        <f t="shared" si="0"/>
        <v>1.59</v>
      </c>
    </row>
    <row r="26" spans="1:9" x14ac:dyDescent="0.2">
      <c r="A26" s="1048" t="s">
        <v>257</v>
      </c>
      <c r="B26" s="1064"/>
      <c r="C26" s="14" t="s">
        <v>653</v>
      </c>
      <c r="D26" s="14"/>
      <c r="E26" s="17" t="s">
        <v>826</v>
      </c>
      <c r="F26" s="17" t="s">
        <v>68</v>
      </c>
      <c r="G26" s="58" t="s">
        <v>370</v>
      </c>
      <c r="H26" s="17" t="s">
        <v>832</v>
      </c>
      <c r="I26" s="201">
        <f t="shared" si="0"/>
        <v>1.5</v>
      </c>
    </row>
    <row r="27" spans="1:9" ht="13.5" thickBot="1" x14ac:dyDescent="0.25">
      <c r="A27" s="1050"/>
      <c r="B27" s="1066"/>
      <c r="C27" s="21" t="s">
        <v>654</v>
      </c>
      <c r="D27" s="21"/>
      <c r="E27" s="24" t="s">
        <v>826</v>
      </c>
      <c r="F27" s="24" t="s">
        <v>65</v>
      </c>
      <c r="G27" s="60" t="s">
        <v>370</v>
      </c>
      <c r="H27" s="24" t="s">
        <v>809</v>
      </c>
      <c r="I27" s="200">
        <f t="shared" si="0"/>
        <v>1.31</v>
      </c>
    </row>
    <row r="28" spans="1:9" ht="27" customHeight="1" x14ac:dyDescent="0.25">
      <c r="A28" s="1078" t="s">
        <v>1295</v>
      </c>
      <c r="B28" s="1078"/>
      <c r="C28" s="1078"/>
      <c r="D28" s="1078"/>
      <c r="E28" s="1078"/>
      <c r="F28" s="1078"/>
      <c r="G28" s="1078"/>
      <c r="H28" s="1078"/>
      <c r="I28" s="1078"/>
    </row>
    <row r="29" spans="1:9" x14ac:dyDescent="0.2">
      <c r="A29" s="1046" t="s">
        <v>1297</v>
      </c>
      <c r="B29" s="1085"/>
      <c r="C29" s="1085"/>
      <c r="D29" s="1085"/>
      <c r="E29" s="1085"/>
      <c r="F29" s="1085"/>
      <c r="G29" s="1085"/>
      <c r="H29" s="1085"/>
      <c r="I29" s="1085"/>
    </row>
    <row r="30" spans="1:9" x14ac:dyDescent="0.2">
      <c r="A30" s="1121"/>
      <c r="B30" s="1121"/>
      <c r="C30" s="1121"/>
      <c r="D30" s="1121"/>
      <c r="E30" s="1121"/>
      <c r="F30" s="1121"/>
      <c r="G30" s="1121"/>
      <c r="H30" s="1121"/>
      <c r="I30" s="1121"/>
    </row>
    <row r="31" spans="1:9" ht="39.950000000000003" customHeight="1" x14ac:dyDescent="0.2">
      <c r="A31" s="11"/>
      <c r="B31" s="11"/>
      <c r="C31" s="61" t="s">
        <v>1651</v>
      </c>
      <c r="D31" s="61"/>
      <c r="E31" s="13" t="s">
        <v>1669</v>
      </c>
      <c r="F31" s="13"/>
      <c r="G31" s="13" t="s">
        <v>1659</v>
      </c>
      <c r="H31" s="13"/>
      <c r="I31" s="13" t="s">
        <v>1475</v>
      </c>
    </row>
    <row r="32" spans="1:9" x14ac:dyDescent="0.2">
      <c r="A32" s="129" t="s">
        <v>223</v>
      </c>
      <c r="B32" s="130"/>
      <c r="C32" s="18" t="s">
        <v>1596</v>
      </c>
      <c r="D32" s="18"/>
      <c r="E32" s="20" t="s">
        <v>820</v>
      </c>
      <c r="F32" s="19"/>
      <c r="G32" s="59" t="s">
        <v>339</v>
      </c>
      <c r="H32" s="130"/>
      <c r="I32" s="201">
        <f t="shared" ref="I32:I37" si="1">VLOOKUP(C32,DATI,5,FALSE)</f>
        <v>2.46</v>
      </c>
    </row>
    <row r="33" spans="1:9" x14ac:dyDescent="0.2">
      <c r="A33" s="129" t="s">
        <v>253</v>
      </c>
      <c r="B33" s="130"/>
      <c r="C33" s="18" t="s">
        <v>1597</v>
      </c>
      <c r="D33" s="18"/>
      <c r="E33" s="20" t="s">
        <v>822</v>
      </c>
      <c r="F33" s="19"/>
      <c r="G33" s="59" t="s">
        <v>398</v>
      </c>
      <c r="H33" s="130"/>
      <c r="I33" s="198">
        <f t="shared" si="1"/>
        <v>1.3</v>
      </c>
    </row>
    <row r="34" spans="1:9" x14ac:dyDescent="0.2">
      <c r="A34" s="129" t="s">
        <v>254</v>
      </c>
      <c r="B34" s="130"/>
      <c r="C34" s="18" t="s">
        <v>1598</v>
      </c>
      <c r="D34" s="18"/>
      <c r="E34" s="20" t="s">
        <v>823</v>
      </c>
      <c r="F34" s="19"/>
      <c r="G34" s="59" t="s">
        <v>400</v>
      </c>
      <c r="H34" s="130"/>
      <c r="I34" s="198">
        <f t="shared" si="1"/>
        <v>0.92</v>
      </c>
    </row>
    <row r="35" spans="1:9" x14ac:dyDescent="0.2">
      <c r="A35" s="129" t="s">
        <v>255</v>
      </c>
      <c r="B35" s="130"/>
      <c r="C35" s="18" t="s">
        <v>1599</v>
      </c>
      <c r="D35" s="18"/>
      <c r="E35" s="20" t="s">
        <v>824</v>
      </c>
      <c r="F35" s="19"/>
      <c r="G35" s="59" t="s">
        <v>401</v>
      </c>
      <c r="H35" s="130"/>
      <c r="I35" s="198">
        <f t="shared" si="1"/>
        <v>0.8</v>
      </c>
    </row>
    <row r="36" spans="1:9" x14ac:dyDescent="0.2">
      <c r="A36" s="129" t="s">
        <v>256</v>
      </c>
      <c r="B36" s="131"/>
      <c r="C36" s="18" t="s">
        <v>1600</v>
      </c>
      <c r="D36" s="18"/>
      <c r="E36" s="20" t="s">
        <v>825</v>
      </c>
      <c r="F36" s="19"/>
      <c r="G36" s="59" t="s">
        <v>365</v>
      </c>
      <c r="H36" s="131"/>
      <c r="I36" s="198">
        <f t="shared" si="1"/>
        <v>0.61</v>
      </c>
    </row>
    <row r="37" spans="1:9" ht="13.5" thickBot="1" x14ac:dyDescent="0.25">
      <c r="A37" s="135" t="s">
        <v>257</v>
      </c>
      <c r="B37" s="25"/>
      <c r="C37" s="21" t="s">
        <v>372</v>
      </c>
      <c r="D37" s="21"/>
      <c r="E37" s="24" t="s">
        <v>826</v>
      </c>
      <c r="F37" s="22"/>
      <c r="G37" s="60" t="s">
        <v>371</v>
      </c>
      <c r="H37" s="25"/>
      <c r="I37" s="200">
        <f t="shared" si="1"/>
        <v>0.54</v>
      </c>
    </row>
    <row r="38" spans="1:9" ht="53.45" customHeight="1" x14ac:dyDescent="0.25">
      <c r="A38" s="1078" t="s">
        <v>1296</v>
      </c>
      <c r="B38" s="1078"/>
      <c r="C38" s="1078"/>
      <c r="D38" s="1078"/>
      <c r="E38" s="1078"/>
      <c r="F38" s="1078"/>
      <c r="G38" s="1078"/>
      <c r="H38" s="1078"/>
      <c r="I38" s="1078"/>
    </row>
    <row r="39" spans="1:9" x14ac:dyDescent="0.2">
      <c r="A39" s="1046" t="s">
        <v>1292</v>
      </c>
      <c r="B39" s="1085"/>
      <c r="C39" s="1085"/>
      <c r="D39" s="1085"/>
      <c r="E39" s="1085"/>
      <c r="F39" s="1085"/>
      <c r="G39" s="1085"/>
      <c r="H39" s="1085"/>
      <c r="I39" s="1085"/>
    </row>
    <row r="40" spans="1:9" x14ac:dyDescent="0.2">
      <c r="A40" s="1121"/>
      <c r="B40" s="1121"/>
      <c r="C40" s="1121"/>
      <c r="D40" s="1121"/>
      <c r="E40" s="1121"/>
      <c r="F40" s="1121"/>
      <c r="G40" s="1121"/>
      <c r="H40" s="1121"/>
      <c r="I40" s="1121"/>
    </row>
    <row r="41" spans="1:9" ht="39.950000000000003" customHeight="1" x14ac:dyDescent="0.2">
      <c r="A41" s="11"/>
      <c r="B41" s="11"/>
      <c r="C41" s="61" t="s">
        <v>1651</v>
      </c>
      <c r="D41" s="61"/>
      <c r="E41" s="13" t="s">
        <v>1669</v>
      </c>
      <c r="F41" s="13"/>
      <c r="G41" s="13" t="s">
        <v>1659</v>
      </c>
      <c r="H41" s="13"/>
      <c r="I41" s="13" t="s">
        <v>1475</v>
      </c>
    </row>
    <row r="42" spans="1:9" x14ac:dyDescent="0.2">
      <c r="A42" s="129" t="s">
        <v>223</v>
      </c>
      <c r="B42" s="130"/>
      <c r="C42" s="18" t="s">
        <v>1693</v>
      </c>
      <c r="D42" s="18" t="s">
        <v>1533</v>
      </c>
      <c r="E42" s="20" t="s">
        <v>820</v>
      </c>
      <c r="F42" s="19"/>
      <c r="G42" s="59" t="s">
        <v>339</v>
      </c>
      <c r="H42" s="130"/>
      <c r="I42" s="201">
        <f t="shared" ref="I42:I47" si="2">VLOOKUP(C42,DATI,5,FALSE)</f>
        <v>2.62</v>
      </c>
    </row>
    <row r="43" spans="1:9" x14ac:dyDescent="0.2">
      <c r="A43" s="129" t="s">
        <v>253</v>
      </c>
      <c r="B43" s="130"/>
      <c r="C43" s="18" t="s">
        <v>1694</v>
      </c>
      <c r="D43" s="18" t="s">
        <v>1533</v>
      </c>
      <c r="E43" s="20" t="s">
        <v>822</v>
      </c>
      <c r="F43" s="19"/>
      <c r="G43" s="59" t="s">
        <v>398</v>
      </c>
      <c r="H43" s="130"/>
      <c r="I43" s="198">
        <f t="shared" si="2"/>
        <v>1.32</v>
      </c>
    </row>
    <row r="44" spans="1:9" x14ac:dyDescent="0.2">
      <c r="A44" s="129" t="s">
        <v>254</v>
      </c>
      <c r="B44" s="130"/>
      <c r="C44" s="18" t="s">
        <v>1695</v>
      </c>
      <c r="D44" s="18" t="s">
        <v>1533</v>
      </c>
      <c r="E44" s="20" t="s">
        <v>823</v>
      </c>
      <c r="F44" s="19"/>
      <c r="G44" s="59" t="s">
        <v>400</v>
      </c>
      <c r="H44" s="130"/>
      <c r="I44" s="198">
        <f t="shared" si="2"/>
        <v>1.01</v>
      </c>
    </row>
    <row r="45" spans="1:9" x14ac:dyDescent="0.2">
      <c r="A45" s="129" t="s">
        <v>255</v>
      </c>
      <c r="B45" s="130"/>
      <c r="C45" s="18" t="s">
        <v>1696</v>
      </c>
      <c r="D45" s="18" t="s">
        <v>1533</v>
      </c>
      <c r="E45" s="20" t="s">
        <v>824</v>
      </c>
      <c r="F45" s="19"/>
      <c r="G45" s="59" t="s">
        <v>401</v>
      </c>
      <c r="H45" s="130"/>
      <c r="I45" s="198">
        <f t="shared" si="2"/>
        <v>0.86</v>
      </c>
    </row>
    <row r="46" spans="1:9" x14ac:dyDescent="0.2">
      <c r="A46" s="129" t="s">
        <v>256</v>
      </c>
      <c r="B46" s="131"/>
      <c r="C46" s="18" t="s">
        <v>1697</v>
      </c>
      <c r="D46" s="18" t="s">
        <v>1533</v>
      </c>
      <c r="E46" s="20" t="s">
        <v>825</v>
      </c>
      <c r="F46" s="19"/>
      <c r="G46" s="59" t="s">
        <v>365</v>
      </c>
      <c r="H46" s="131"/>
      <c r="I46" s="198">
        <f t="shared" si="2"/>
        <v>0.7</v>
      </c>
    </row>
    <row r="47" spans="1:9" x14ac:dyDescent="0.2">
      <c r="A47" s="135" t="s">
        <v>257</v>
      </c>
      <c r="B47" s="25"/>
      <c r="C47" s="21" t="s">
        <v>1698</v>
      </c>
      <c r="D47" s="21" t="s">
        <v>1533</v>
      </c>
      <c r="E47" s="24" t="s">
        <v>826</v>
      </c>
      <c r="F47" s="22"/>
      <c r="G47" s="60" t="s">
        <v>371</v>
      </c>
      <c r="H47" s="25"/>
      <c r="I47" s="200">
        <f t="shared" si="2"/>
        <v>0.59</v>
      </c>
    </row>
    <row r="48" spans="1:9" ht="13.5" customHeight="1" x14ac:dyDescent="0.2">
      <c r="A48" s="284"/>
      <c r="B48" s="9"/>
      <c r="C48" s="28"/>
      <c r="D48" s="28"/>
      <c r="E48" s="31"/>
      <c r="F48" s="29"/>
      <c r="G48" s="108"/>
      <c r="H48" s="9"/>
      <c r="I48" s="217"/>
    </row>
    <row r="49" spans="1:9" x14ac:dyDescent="0.2">
      <c r="A49" s="9" t="s">
        <v>5504</v>
      </c>
      <c r="B49" s="10"/>
      <c r="C49" s="10"/>
      <c r="D49" s="10"/>
      <c r="E49" s="10"/>
      <c r="F49" s="10"/>
      <c r="G49" s="10"/>
      <c r="H49" s="10"/>
      <c r="I49" s="10"/>
    </row>
    <row r="50" spans="1:9" x14ac:dyDescent="0.2">
      <c r="A50" s="1115" t="s">
        <v>1192</v>
      </c>
      <c r="B50" s="1115"/>
      <c r="C50" s="1115"/>
      <c r="D50" s="1115"/>
      <c r="E50" s="1115"/>
      <c r="F50" s="1115"/>
      <c r="G50" s="1115"/>
      <c r="H50" s="1115"/>
      <c r="I50" s="1115"/>
    </row>
    <row r="51" spans="1:9" x14ac:dyDescent="0.2">
      <c r="A51" s="9" t="s">
        <v>1290</v>
      </c>
      <c r="B51" s="10"/>
      <c r="C51" s="10"/>
      <c r="D51" s="10"/>
      <c r="E51" s="10"/>
      <c r="F51" s="10"/>
      <c r="G51" s="10"/>
      <c r="H51" s="10"/>
      <c r="I51" s="10"/>
    </row>
    <row r="52" spans="1:9" x14ac:dyDescent="0.2">
      <c r="A52" s="612" t="s">
        <v>5505</v>
      </c>
      <c r="B52" s="258"/>
      <c r="C52" s="258"/>
      <c r="D52" s="258"/>
      <c r="E52" s="258"/>
      <c r="F52" s="258"/>
      <c r="G52" s="258"/>
      <c r="H52" s="258"/>
      <c r="I52" s="258"/>
    </row>
    <row r="53" spans="1:9" x14ac:dyDescent="0.2">
      <c r="A53" s="1133" t="s">
        <v>1449</v>
      </c>
      <c r="B53" s="1133"/>
      <c r="C53" s="1133"/>
      <c r="D53" s="1133"/>
      <c r="E53" s="1133"/>
      <c r="F53" s="1133"/>
      <c r="G53" s="1133"/>
      <c r="H53" s="1133"/>
      <c r="I53" s="1133"/>
    </row>
    <row r="54" spans="1:9" x14ac:dyDescent="0.2">
      <c r="A54" s="612" t="s">
        <v>1291</v>
      </c>
      <c r="B54" s="258"/>
      <c r="C54" s="258"/>
      <c r="D54" s="258"/>
      <c r="E54" s="258"/>
      <c r="F54" s="258"/>
      <c r="G54" s="258"/>
      <c r="H54" s="258"/>
      <c r="I54" s="258"/>
    </row>
    <row r="55" spans="1:9" ht="5.0999999999999996" customHeight="1" x14ac:dyDescent="0.2">
      <c r="A55" s="258"/>
      <c r="B55" s="258"/>
      <c r="C55" s="258"/>
      <c r="D55" s="258"/>
      <c r="E55" s="258"/>
      <c r="F55" s="258"/>
      <c r="G55" s="258"/>
      <c r="H55" s="258"/>
      <c r="I55" s="258"/>
    </row>
    <row r="56" spans="1:9" ht="12.75" customHeight="1" x14ac:dyDescent="0.2">
      <c r="A56" s="612" t="s">
        <v>1284</v>
      </c>
      <c r="B56" s="258"/>
      <c r="C56" s="258"/>
      <c r="D56" s="258"/>
      <c r="E56" s="258"/>
      <c r="F56" s="258"/>
      <c r="G56" s="258"/>
      <c r="H56" s="258"/>
      <c r="I56" s="258"/>
    </row>
    <row r="57" spans="1:9" ht="12.75" customHeight="1" x14ac:dyDescent="0.2">
      <c r="A57" s="612" t="s">
        <v>1285</v>
      </c>
      <c r="B57" s="258"/>
      <c r="C57" s="258"/>
      <c r="D57" s="258"/>
      <c r="E57" s="258"/>
      <c r="F57" s="258"/>
      <c r="G57" s="258"/>
      <c r="H57" s="258"/>
      <c r="I57" s="258"/>
    </row>
    <row r="58" spans="1:9" x14ac:dyDescent="0.2">
      <c r="A58" s="258"/>
      <c r="B58" s="258"/>
      <c r="C58" s="258"/>
      <c r="D58" s="258"/>
      <c r="E58" s="258"/>
      <c r="F58" s="258"/>
      <c r="G58" s="258"/>
      <c r="H58" s="258"/>
      <c r="I58" s="258"/>
    </row>
    <row r="59" spans="1:9" x14ac:dyDescent="0.2">
      <c r="A59" s="258"/>
      <c r="B59" s="258"/>
      <c r="C59" s="258"/>
      <c r="D59" s="258"/>
      <c r="E59" s="258"/>
      <c r="F59" s="258"/>
      <c r="G59" s="258"/>
      <c r="H59" s="258"/>
      <c r="I59" s="258"/>
    </row>
  </sheetData>
  <mergeCells count="20">
    <mergeCell ref="A1:I2"/>
    <mergeCell ref="A3:I4"/>
    <mergeCell ref="A26:A27"/>
    <mergeCell ref="B26:B27"/>
    <mergeCell ref="A14:A17"/>
    <mergeCell ref="B14:B17"/>
    <mergeCell ref="A18:A21"/>
    <mergeCell ref="B18:B21"/>
    <mergeCell ref="A6:A9"/>
    <mergeCell ref="B6:B9"/>
    <mergeCell ref="A22:A25"/>
    <mergeCell ref="B22:B25"/>
    <mergeCell ref="A10:A13"/>
    <mergeCell ref="B10:B13"/>
    <mergeCell ref="A53:I53"/>
    <mergeCell ref="A28:I28"/>
    <mergeCell ref="A29:I30"/>
    <mergeCell ref="A38:I38"/>
    <mergeCell ref="A39:I40"/>
    <mergeCell ref="A50:I50"/>
  </mergeCells>
  <phoneticPr fontId="2" type="noConversion"/>
  <conditionalFormatting sqref="I6:I27">
    <cfRule type="containsErrors" dxfId="65" priority="3" stopIfTrue="1">
      <formula>ISERROR(I6)</formula>
    </cfRule>
  </conditionalFormatting>
  <conditionalFormatting sqref="I32:I37">
    <cfRule type="containsErrors" dxfId="64" priority="2" stopIfTrue="1">
      <formula>ISERROR(I32)</formula>
    </cfRule>
  </conditionalFormatting>
  <conditionalFormatting sqref="I42:I47">
    <cfRule type="containsErrors" dxfId="63" priority="1" stopIfTrue="1">
      <formula>ISERROR(I42)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20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3"/>
  </sheetPr>
  <dimension ref="A1:I30"/>
  <sheetViews>
    <sheetView zoomScaleNormal="100" workbookViewId="0">
      <selection sqref="A1:I2"/>
    </sheetView>
  </sheetViews>
  <sheetFormatPr defaultColWidth="11.42578125" defaultRowHeight="12.75" x14ac:dyDescent="0.2"/>
  <cols>
    <col min="1" max="1" width="13.7109375" customWidth="1"/>
    <col min="2" max="2" width="3.85546875" customWidth="1"/>
    <col min="3" max="3" width="13.140625" customWidth="1"/>
    <col min="4" max="4" width="19.140625" customWidth="1"/>
    <col min="5" max="5" width="12.85546875" customWidth="1"/>
    <col min="6" max="6" width="10.7109375" customWidth="1"/>
    <col min="7" max="7" width="15.7109375" customWidth="1"/>
    <col min="8" max="8" width="18.42578125" customWidth="1"/>
    <col min="9" max="9" width="13.140625" customWidth="1"/>
    <col min="10" max="10" width="8.85546875" customWidth="1"/>
    <col min="11" max="11" width="36.42578125" customWidth="1"/>
    <col min="12" max="256" width="8.85546875" customWidth="1"/>
  </cols>
  <sheetData>
    <row r="1" spans="1:9" x14ac:dyDescent="0.2">
      <c r="A1" s="1044" t="s">
        <v>682</v>
      </c>
      <c r="B1" s="1044"/>
      <c r="C1" s="1044"/>
      <c r="D1" s="1044"/>
      <c r="E1" s="1044"/>
      <c r="F1" s="1044"/>
      <c r="G1" s="1044"/>
      <c r="H1" s="1044"/>
      <c r="I1" s="1044"/>
    </row>
    <row r="2" spans="1:9" x14ac:dyDescent="0.2">
      <c r="A2" s="1045"/>
      <c r="B2" s="1045"/>
      <c r="C2" s="1045"/>
      <c r="D2" s="1045"/>
      <c r="E2" s="1045"/>
      <c r="F2" s="1045"/>
      <c r="G2" s="1045"/>
      <c r="H2" s="1045"/>
      <c r="I2" s="1045"/>
    </row>
    <row r="3" spans="1:9" ht="12.75" customHeight="1" x14ac:dyDescent="0.2">
      <c r="A3" s="1046" t="s">
        <v>821</v>
      </c>
      <c r="B3" s="1085"/>
      <c r="C3" s="1085"/>
      <c r="D3" s="1085"/>
      <c r="E3" s="1085"/>
      <c r="F3" s="1085"/>
      <c r="G3" s="1085"/>
      <c r="H3" s="1085"/>
      <c r="I3" s="1085"/>
    </row>
    <row r="4" spans="1:9" ht="12.75" customHeight="1" x14ac:dyDescent="0.2">
      <c r="A4" s="1121"/>
      <c r="B4" s="1121"/>
      <c r="C4" s="1121"/>
      <c r="D4" s="1121"/>
      <c r="E4" s="1121"/>
      <c r="F4" s="1121"/>
      <c r="G4" s="1121"/>
      <c r="H4" s="1121"/>
      <c r="I4" s="1121"/>
    </row>
    <row r="5" spans="1:9" ht="39.950000000000003" customHeight="1" x14ac:dyDescent="0.2">
      <c r="A5" s="11"/>
      <c r="B5" s="11"/>
      <c r="C5" s="61" t="s">
        <v>1651</v>
      </c>
      <c r="D5" s="61"/>
      <c r="E5" s="13"/>
      <c r="F5" s="13"/>
      <c r="G5" s="13"/>
      <c r="H5" s="13"/>
      <c r="I5" s="13" t="s">
        <v>1648</v>
      </c>
    </row>
    <row r="6" spans="1:9" x14ac:dyDescent="0.2">
      <c r="A6" s="49"/>
      <c r="B6" s="49"/>
      <c r="C6" s="18" t="s">
        <v>1703</v>
      </c>
      <c r="D6" s="18" t="s">
        <v>1533</v>
      </c>
      <c r="E6" s="18" t="s">
        <v>180</v>
      </c>
      <c r="F6" s="19"/>
      <c r="G6" s="59"/>
      <c r="H6" s="130"/>
      <c r="I6" s="198">
        <f>VLOOKUP(C6,DATI,5,FALSE)</f>
        <v>0.16</v>
      </c>
    </row>
    <row r="7" spans="1:9" x14ac:dyDescent="0.2">
      <c r="A7" s="129"/>
      <c r="B7" s="130"/>
      <c r="C7" s="18" t="s">
        <v>1704</v>
      </c>
      <c r="D7" s="18" t="s">
        <v>1533</v>
      </c>
      <c r="E7" s="18" t="s">
        <v>181</v>
      </c>
      <c r="F7" s="19"/>
      <c r="G7" s="59"/>
      <c r="H7" s="130"/>
      <c r="I7" s="198">
        <f>VLOOKUP(C7,DATI,5,FALSE)</f>
        <v>1.96</v>
      </c>
    </row>
    <row r="8" spans="1:9" x14ac:dyDescent="0.2">
      <c r="A8" s="284"/>
      <c r="B8" s="452"/>
      <c r="C8" s="28"/>
      <c r="D8" s="28"/>
      <c r="E8" s="28"/>
      <c r="F8" s="29"/>
      <c r="G8" s="108"/>
      <c r="H8" s="452"/>
      <c r="I8" s="217"/>
    </row>
    <row r="9" spans="1:9" x14ac:dyDescent="0.2">
      <c r="A9" s="9" t="s">
        <v>1158</v>
      </c>
      <c r="B9" s="65"/>
      <c r="C9" s="65"/>
      <c r="D9" s="65"/>
      <c r="E9" s="65"/>
      <c r="F9" s="65"/>
      <c r="G9" s="65"/>
      <c r="H9" s="65"/>
      <c r="I9" s="65"/>
    </row>
    <row r="10" spans="1:9" x14ac:dyDescent="0.2">
      <c r="A10" s="9" t="s">
        <v>1159</v>
      </c>
      <c r="B10" s="65"/>
      <c r="C10" s="65"/>
      <c r="D10" s="65"/>
      <c r="E10" s="65"/>
      <c r="F10" s="65"/>
      <c r="G10" s="65"/>
      <c r="H10" s="65"/>
      <c r="I10" s="65"/>
    </row>
    <row r="11" spans="1:9" ht="40.35" customHeight="1" thickBot="1" x14ac:dyDescent="0.25">
      <c r="A11" s="65"/>
      <c r="B11" s="65"/>
      <c r="C11" s="65"/>
      <c r="D11" s="65"/>
      <c r="E11" s="65"/>
      <c r="F11" s="65"/>
      <c r="G11" s="65"/>
      <c r="H11" s="65"/>
      <c r="I11" s="65"/>
    </row>
    <row r="12" spans="1:9" ht="18" x14ac:dyDescent="0.25">
      <c r="A12" s="1078" t="s">
        <v>1428</v>
      </c>
      <c r="B12" s="1078"/>
      <c r="C12" s="1078"/>
      <c r="D12" s="1078"/>
      <c r="E12" s="1078"/>
      <c r="F12" s="1078"/>
      <c r="G12" s="1078"/>
      <c r="H12" s="1078"/>
      <c r="I12" s="1078"/>
    </row>
    <row r="13" spans="1:9" x14ac:dyDescent="0.2">
      <c r="A13" s="1079" t="s">
        <v>1429</v>
      </c>
      <c r="B13" s="1136"/>
      <c r="C13" s="1136"/>
      <c r="D13" s="1136"/>
      <c r="E13" s="1136"/>
      <c r="F13" s="1136"/>
      <c r="G13" s="1136"/>
      <c r="H13" s="1136"/>
      <c r="I13" s="1136"/>
    </row>
    <row r="14" spans="1:9" x14ac:dyDescent="0.2">
      <c r="A14" s="1105"/>
      <c r="B14" s="1105"/>
      <c r="C14" s="1105"/>
      <c r="D14" s="1105"/>
      <c r="E14" s="1105"/>
      <c r="F14" s="1105"/>
      <c r="G14" s="1105"/>
      <c r="H14" s="1105"/>
      <c r="I14" s="1105"/>
    </row>
    <row r="15" spans="1:9" ht="39.950000000000003" customHeight="1" x14ac:dyDescent="0.2">
      <c r="A15" s="11"/>
      <c r="B15" s="11"/>
      <c r="C15" s="61" t="s">
        <v>1651</v>
      </c>
      <c r="D15" s="13"/>
      <c r="E15" s="13"/>
      <c r="F15" s="13"/>
      <c r="G15" s="13"/>
      <c r="H15" s="13"/>
      <c r="I15" s="13" t="s">
        <v>1648</v>
      </c>
    </row>
    <row r="16" spans="1:9" ht="24.95" customHeight="1" x14ac:dyDescent="0.2">
      <c r="A16" s="129"/>
      <c r="B16" s="130"/>
      <c r="C16" s="18" t="s">
        <v>1705</v>
      </c>
      <c r="D16" s="64" t="s">
        <v>1533</v>
      </c>
      <c r="E16" s="1137" t="s">
        <v>1425</v>
      </c>
      <c r="F16" s="1137"/>
      <c r="G16" s="1137"/>
      <c r="H16" s="1137"/>
      <c r="I16" s="195">
        <f>VLOOKUP(C16,DATI,5,FALSE)</f>
        <v>0.45</v>
      </c>
    </row>
    <row r="17" spans="1:9" ht="24.95" customHeight="1" x14ac:dyDescent="0.2">
      <c r="A17" s="136"/>
      <c r="B17" s="345"/>
      <c r="C17" s="70" t="s">
        <v>1706</v>
      </c>
      <c r="D17" s="70" t="s">
        <v>1533</v>
      </c>
      <c r="E17" s="1135" t="s">
        <v>1510</v>
      </c>
      <c r="F17" s="1135"/>
      <c r="G17" s="1135"/>
      <c r="H17" s="1135"/>
      <c r="I17" s="451">
        <f>VLOOKUP(C17,DATI,5,FALSE)</f>
        <v>2.7</v>
      </c>
    </row>
    <row r="18" spans="1:9" ht="24.95" customHeight="1" x14ac:dyDescent="0.2">
      <c r="A18" s="270"/>
      <c r="B18" s="270"/>
      <c r="C18" s="18" t="s">
        <v>1430</v>
      </c>
      <c r="D18" s="18"/>
      <c r="E18" s="1135" t="s">
        <v>1511</v>
      </c>
      <c r="F18" s="1135"/>
      <c r="G18" s="1135"/>
      <c r="H18" s="1135"/>
      <c r="I18" s="195">
        <f>VLOOKUP(C18,DATI,5,FALSE)</f>
        <v>31.4</v>
      </c>
    </row>
    <row r="19" spans="1:9" ht="24.95" customHeight="1" x14ac:dyDescent="0.2">
      <c r="A19" s="129"/>
      <c r="B19" s="130"/>
      <c r="C19" s="18" t="s">
        <v>1431</v>
      </c>
      <c r="D19" s="18"/>
      <c r="E19" s="1135" t="s">
        <v>1512</v>
      </c>
      <c r="F19" s="1135"/>
      <c r="G19" s="1135"/>
      <c r="H19" s="1135"/>
      <c r="I19" s="195">
        <f>VLOOKUP(C19,DATI,5,FALSE)</f>
        <v>51.41</v>
      </c>
    </row>
    <row r="20" spans="1:9" ht="24.95" customHeight="1" x14ac:dyDescent="0.2">
      <c r="A20" s="455"/>
      <c r="B20" s="456"/>
      <c r="C20" s="418" t="s">
        <v>1432</v>
      </c>
      <c r="D20" s="418"/>
      <c r="E20" s="1134" t="s">
        <v>1513</v>
      </c>
      <c r="F20" s="1134"/>
      <c r="G20" s="1134"/>
      <c r="H20" s="1134"/>
      <c r="I20" s="459">
        <f>VLOOKUP(C20,DATI,5,FALSE)</f>
        <v>32.340000000000003</v>
      </c>
    </row>
    <row r="21" spans="1:9" ht="13.7" customHeight="1" x14ac:dyDescent="0.2">
      <c r="A21" s="284"/>
      <c r="B21" s="452"/>
      <c r="C21" s="28"/>
      <c r="D21" s="28"/>
      <c r="E21" s="205"/>
      <c r="F21" s="205"/>
      <c r="G21" s="205"/>
      <c r="H21" s="205"/>
      <c r="I21" s="217"/>
    </row>
    <row r="22" spans="1:9" x14ac:dyDescent="0.2">
      <c r="A22" s="343" t="s">
        <v>1435</v>
      </c>
      <c r="B22" s="258"/>
      <c r="C22" s="258"/>
      <c r="D22" s="258"/>
      <c r="E22" s="258"/>
      <c r="F22" s="258"/>
      <c r="G22" s="258"/>
      <c r="H22" s="258"/>
      <c r="I22" s="258"/>
    </row>
    <row r="23" spans="1:9" x14ac:dyDescent="0.2">
      <c r="A23" s="344" t="s">
        <v>1433</v>
      </c>
      <c r="B23" s="258"/>
      <c r="C23" s="258"/>
      <c r="D23" s="258"/>
      <c r="E23" s="258"/>
      <c r="F23" s="258"/>
      <c r="G23" s="258"/>
      <c r="H23" s="258"/>
      <c r="I23" s="258"/>
    </row>
    <row r="24" spans="1:9" ht="39.6" customHeight="1" thickBot="1" x14ac:dyDescent="0.25">
      <c r="A24" s="453"/>
      <c r="B24" s="454"/>
      <c r="C24" s="454"/>
      <c r="D24" s="454"/>
      <c r="E24" s="454"/>
      <c r="F24" s="454"/>
      <c r="G24" s="454"/>
      <c r="H24" s="454"/>
      <c r="I24" s="454"/>
    </row>
    <row r="25" spans="1:9" ht="18" x14ac:dyDescent="0.25">
      <c r="A25" s="1081" t="s">
        <v>934</v>
      </c>
      <c r="B25" s="1081"/>
      <c r="C25" s="1081"/>
      <c r="D25" s="1081"/>
      <c r="E25" s="1081"/>
      <c r="F25" s="1081"/>
      <c r="G25" s="1081"/>
      <c r="H25" s="1081"/>
      <c r="I25" s="1081"/>
    </row>
    <row r="26" spans="1:9" x14ac:dyDescent="0.2">
      <c r="A26" s="1046" t="s">
        <v>1102</v>
      </c>
      <c r="B26" s="1085"/>
      <c r="C26" s="1085"/>
      <c r="D26" s="1085"/>
      <c r="E26" s="1085"/>
      <c r="F26" s="1085"/>
      <c r="G26" s="1085"/>
      <c r="H26" s="1085"/>
      <c r="I26" s="1085"/>
    </row>
    <row r="27" spans="1:9" x14ac:dyDescent="0.2">
      <c r="A27" s="1121"/>
      <c r="B27" s="1121"/>
      <c r="C27" s="1121"/>
      <c r="D27" s="1121"/>
      <c r="E27" s="1121"/>
      <c r="F27" s="1121"/>
      <c r="G27" s="1121"/>
      <c r="H27" s="1121"/>
      <c r="I27" s="1121"/>
    </row>
    <row r="28" spans="1:9" ht="39.950000000000003" customHeight="1" x14ac:dyDescent="0.2">
      <c r="A28" s="11"/>
      <c r="B28" s="11"/>
      <c r="C28" s="13" t="s">
        <v>60</v>
      </c>
      <c r="D28" s="13"/>
      <c r="E28" s="13"/>
      <c r="F28" s="13"/>
      <c r="G28" s="13"/>
      <c r="H28" s="13"/>
      <c r="I28" s="13" t="s">
        <v>1434</v>
      </c>
    </row>
    <row r="29" spans="1:9" x14ac:dyDescent="0.2">
      <c r="A29" s="127"/>
      <c r="B29" s="128"/>
      <c r="C29" s="14" t="s">
        <v>1103</v>
      </c>
      <c r="D29" s="14"/>
      <c r="E29" s="14" t="s">
        <v>307</v>
      </c>
      <c r="F29" s="15"/>
      <c r="G29" s="58"/>
      <c r="H29" s="128"/>
      <c r="I29" s="201">
        <f>VLOOKUP(C29,DATI,5,FALSE)</f>
        <v>2.11</v>
      </c>
    </row>
    <row r="30" spans="1:9" x14ac:dyDescent="0.2">
      <c r="A30" s="135"/>
      <c r="B30" s="252"/>
      <c r="C30" s="21" t="s">
        <v>1104</v>
      </c>
      <c r="D30" s="21"/>
      <c r="E30" s="21" t="s">
        <v>147</v>
      </c>
      <c r="F30" s="22"/>
      <c r="G30" s="60"/>
      <c r="H30" s="252"/>
      <c r="I30" s="200">
        <f>VLOOKUP(C30,DATI,5,FALSE)</f>
        <v>4.5599999999999996</v>
      </c>
    </row>
  </sheetData>
  <mergeCells count="11">
    <mergeCell ref="E17:H17"/>
    <mergeCell ref="A1:I2"/>
    <mergeCell ref="A3:I4"/>
    <mergeCell ref="A12:I12"/>
    <mergeCell ref="A13:I14"/>
    <mergeCell ref="E16:H16"/>
    <mergeCell ref="A25:I25"/>
    <mergeCell ref="A26:I27"/>
    <mergeCell ref="E20:H20"/>
    <mergeCell ref="E19:H19"/>
    <mergeCell ref="E18:H18"/>
  </mergeCells>
  <conditionalFormatting sqref="I6:I7">
    <cfRule type="containsErrors" dxfId="62" priority="3" stopIfTrue="1">
      <formula>ISERROR(I6)</formula>
    </cfRule>
  </conditionalFormatting>
  <conditionalFormatting sqref="I16:I20">
    <cfRule type="containsErrors" dxfId="61" priority="2" stopIfTrue="1">
      <formula>ISERROR(I16)</formula>
    </cfRule>
  </conditionalFormatting>
  <conditionalFormatting sqref="I29:I30">
    <cfRule type="containsErrors" dxfId="60" priority="1" stopIfTrue="1">
      <formula>ISERROR(I29)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21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3"/>
  </sheetPr>
  <dimension ref="A1:H59"/>
  <sheetViews>
    <sheetView zoomScaleNormal="100" workbookViewId="0">
      <selection sqref="A1:H2"/>
    </sheetView>
  </sheetViews>
  <sheetFormatPr defaultColWidth="11.42578125" defaultRowHeight="12.75" x14ac:dyDescent="0.2"/>
  <cols>
    <col min="1" max="1" width="13.7109375" customWidth="1"/>
    <col min="2" max="2" width="3.85546875" customWidth="1"/>
    <col min="3" max="3" width="25.42578125" customWidth="1"/>
    <col min="4" max="4" width="12.7109375" customWidth="1"/>
    <col min="5" max="5" width="10.7109375" customWidth="1"/>
    <col min="6" max="6" width="15.7109375" customWidth="1"/>
    <col min="7" max="7" width="19.7109375" customWidth="1"/>
    <col min="8" max="8" width="18.7109375" customWidth="1"/>
    <col min="9" max="256" width="8.85546875" customWidth="1"/>
  </cols>
  <sheetData>
    <row r="1" spans="1:8" ht="12.75" customHeight="1" x14ac:dyDescent="0.2">
      <c r="A1" s="1044" t="s">
        <v>1368</v>
      </c>
      <c r="B1" s="1044"/>
      <c r="C1" s="1044"/>
      <c r="D1" s="1044"/>
      <c r="E1" s="1044"/>
      <c r="F1" s="1044"/>
      <c r="G1" s="1044"/>
      <c r="H1" s="1044"/>
    </row>
    <row r="2" spans="1:8" ht="12.75" customHeight="1" x14ac:dyDescent="0.2">
      <c r="A2" s="1045"/>
      <c r="B2" s="1045"/>
      <c r="C2" s="1045"/>
      <c r="D2" s="1045"/>
      <c r="E2" s="1045"/>
      <c r="F2" s="1045"/>
      <c r="G2" s="1045"/>
      <c r="H2" s="1045"/>
    </row>
    <row r="3" spans="1:8" ht="12.75" customHeight="1" x14ac:dyDescent="0.2">
      <c r="A3" s="1046" t="s">
        <v>1403</v>
      </c>
      <c r="B3" s="1085"/>
      <c r="C3" s="1085"/>
      <c r="D3" s="1085"/>
      <c r="E3" s="1085"/>
      <c r="F3" s="1085"/>
      <c r="G3" s="1085"/>
      <c r="H3" s="1085"/>
    </row>
    <row r="4" spans="1:8" ht="12.75" customHeight="1" x14ac:dyDescent="0.2">
      <c r="A4" s="1121"/>
      <c r="B4" s="1121"/>
      <c r="C4" s="1121"/>
      <c r="D4" s="1121"/>
      <c r="E4" s="1121"/>
      <c r="F4" s="1121"/>
      <c r="G4" s="1121"/>
      <c r="H4" s="1121"/>
    </row>
    <row r="5" spans="1:8" ht="39.950000000000003" customHeight="1" x14ac:dyDescent="0.2">
      <c r="A5" s="11"/>
      <c r="B5" s="11"/>
      <c r="C5" s="61" t="s">
        <v>1651</v>
      </c>
      <c r="D5" s="13" t="s">
        <v>1669</v>
      </c>
      <c r="E5" s="13" t="s">
        <v>57</v>
      </c>
      <c r="F5" s="13" t="s">
        <v>1659</v>
      </c>
      <c r="G5" s="13" t="s">
        <v>1649</v>
      </c>
      <c r="H5" s="13" t="s">
        <v>1475</v>
      </c>
    </row>
    <row r="6" spans="1:8" x14ac:dyDescent="0.2">
      <c r="A6" s="1048" t="s">
        <v>625</v>
      </c>
      <c r="B6" s="1064"/>
      <c r="C6" s="14" t="s">
        <v>1380</v>
      </c>
      <c r="D6" s="17" t="s">
        <v>820</v>
      </c>
      <c r="E6" s="17" t="s">
        <v>140</v>
      </c>
      <c r="F6" s="58" t="s">
        <v>327</v>
      </c>
      <c r="G6" s="17" t="s">
        <v>840</v>
      </c>
      <c r="H6" s="198">
        <f t="shared" ref="H6:H27" si="0">VLOOKUP(C6,DATI,5,FALSE)</f>
        <v>8.83</v>
      </c>
    </row>
    <row r="7" spans="1:8" x14ac:dyDescent="0.2">
      <c r="A7" s="1049"/>
      <c r="B7" s="1065"/>
      <c r="C7" s="18" t="s">
        <v>1381</v>
      </c>
      <c r="D7" s="20" t="s">
        <v>820</v>
      </c>
      <c r="E7" s="20" t="s">
        <v>69</v>
      </c>
      <c r="F7" s="59" t="s">
        <v>397</v>
      </c>
      <c r="G7" s="20" t="s">
        <v>781</v>
      </c>
      <c r="H7" s="198">
        <f t="shared" si="0"/>
        <v>7.15</v>
      </c>
    </row>
    <row r="8" spans="1:8" x14ac:dyDescent="0.2">
      <c r="A8" s="1049"/>
      <c r="B8" s="1065"/>
      <c r="C8" s="18" t="s">
        <v>1382</v>
      </c>
      <c r="D8" s="20" t="s">
        <v>820</v>
      </c>
      <c r="E8" s="20" t="s">
        <v>68</v>
      </c>
      <c r="F8" s="59" t="s">
        <v>337</v>
      </c>
      <c r="G8" s="20" t="s">
        <v>839</v>
      </c>
      <c r="H8" s="198">
        <f t="shared" si="0"/>
        <v>6.34</v>
      </c>
    </row>
    <row r="9" spans="1:8" x14ac:dyDescent="0.2">
      <c r="A9" s="1049"/>
      <c r="B9" s="1065"/>
      <c r="C9" s="18" t="s">
        <v>1383</v>
      </c>
      <c r="D9" s="20" t="s">
        <v>820</v>
      </c>
      <c r="E9" s="20" t="s">
        <v>65</v>
      </c>
      <c r="F9" s="59" t="s">
        <v>338</v>
      </c>
      <c r="G9" s="20" t="s">
        <v>784</v>
      </c>
      <c r="H9" s="198">
        <f t="shared" si="0"/>
        <v>5.42</v>
      </c>
    </row>
    <row r="10" spans="1:8" x14ac:dyDescent="0.2">
      <c r="A10" s="1048" t="s">
        <v>626</v>
      </c>
      <c r="B10" s="1064"/>
      <c r="C10" s="26" t="s">
        <v>1384</v>
      </c>
      <c r="D10" s="27" t="s">
        <v>822</v>
      </c>
      <c r="E10" s="27" t="s">
        <v>140</v>
      </c>
      <c r="F10" s="158" t="s">
        <v>338</v>
      </c>
      <c r="G10" s="27" t="s">
        <v>838</v>
      </c>
      <c r="H10" s="202">
        <f t="shared" si="0"/>
        <v>5.04</v>
      </c>
    </row>
    <row r="11" spans="1:8" x14ac:dyDescent="0.2">
      <c r="A11" s="1049"/>
      <c r="B11" s="1065"/>
      <c r="C11" s="18" t="s">
        <v>1385</v>
      </c>
      <c r="D11" s="20" t="s">
        <v>822</v>
      </c>
      <c r="E11" s="20" t="s">
        <v>69</v>
      </c>
      <c r="F11" s="59" t="s">
        <v>338</v>
      </c>
      <c r="G11" s="20" t="s">
        <v>784</v>
      </c>
      <c r="H11" s="198">
        <f t="shared" si="0"/>
        <v>4.2</v>
      </c>
    </row>
    <row r="12" spans="1:8" x14ac:dyDescent="0.2">
      <c r="A12" s="1049"/>
      <c r="B12" s="1065"/>
      <c r="C12" s="18" t="s">
        <v>1386</v>
      </c>
      <c r="D12" s="20" t="s">
        <v>822</v>
      </c>
      <c r="E12" s="20" t="s">
        <v>68</v>
      </c>
      <c r="F12" s="59" t="s">
        <v>338</v>
      </c>
      <c r="G12" s="20" t="s">
        <v>789</v>
      </c>
      <c r="H12" s="198">
        <f t="shared" si="0"/>
        <v>3.32</v>
      </c>
    </row>
    <row r="13" spans="1:8" x14ac:dyDescent="0.2">
      <c r="A13" s="1049"/>
      <c r="B13" s="1065"/>
      <c r="C13" s="18" t="s">
        <v>1387</v>
      </c>
      <c r="D13" s="20" t="s">
        <v>822</v>
      </c>
      <c r="E13" s="20" t="s">
        <v>65</v>
      </c>
      <c r="F13" s="59" t="s">
        <v>338</v>
      </c>
      <c r="G13" s="20" t="s">
        <v>787</v>
      </c>
      <c r="H13" s="198">
        <f t="shared" si="0"/>
        <v>3.01</v>
      </c>
    </row>
    <row r="14" spans="1:8" x14ac:dyDescent="0.2">
      <c r="A14" s="1048" t="s">
        <v>627</v>
      </c>
      <c r="B14" s="1064"/>
      <c r="C14" s="26" t="s">
        <v>1388</v>
      </c>
      <c r="D14" s="27" t="s">
        <v>823</v>
      </c>
      <c r="E14" s="27" t="s">
        <v>140</v>
      </c>
      <c r="F14" s="158" t="s">
        <v>358</v>
      </c>
      <c r="G14" s="27" t="s">
        <v>836</v>
      </c>
      <c r="H14" s="202">
        <f t="shared" si="0"/>
        <v>4.28</v>
      </c>
    </row>
    <row r="15" spans="1:8" x14ac:dyDescent="0.2">
      <c r="A15" s="1049"/>
      <c r="B15" s="1065"/>
      <c r="C15" s="18" t="s">
        <v>1389</v>
      </c>
      <c r="D15" s="20" t="s">
        <v>823</v>
      </c>
      <c r="E15" s="20" t="s">
        <v>69</v>
      </c>
      <c r="F15" s="59" t="s">
        <v>337</v>
      </c>
      <c r="G15" s="20" t="s">
        <v>837</v>
      </c>
      <c r="H15" s="198">
        <f t="shared" si="0"/>
        <v>3.58</v>
      </c>
    </row>
    <row r="16" spans="1:8" x14ac:dyDescent="0.2">
      <c r="A16" s="1049"/>
      <c r="B16" s="1065"/>
      <c r="C16" s="18" t="s">
        <v>1390</v>
      </c>
      <c r="D16" s="20" t="s">
        <v>823</v>
      </c>
      <c r="E16" s="20" t="s">
        <v>68</v>
      </c>
      <c r="F16" s="59" t="s">
        <v>399</v>
      </c>
      <c r="G16" s="20" t="s">
        <v>802</v>
      </c>
      <c r="H16" s="198">
        <f t="shared" si="0"/>
        <v>2.83</v>
      </c>
    </row>
    <row r="17" spans="1:8" x14ac:dyDescent="0.2">
      <c r="A17" s="1049"/>
      <c r="B17" s="1065"/>
      <c r="C17" s="18" t="s">
        <v>1391</v>
      </c>
      <c r="D17" s="20" t="s">
        <v>823</v>
      </c>
      <c r="E17" s="20" t="s">
        <v>65</v>
      </c>
      <c r="F17" s="59" t="s">
        <v>338</v>
      </c>
      <c r="G17" s="20" t="s">
        <v>801</v>
      </c>
      <c r="H17" s="198">
        <f t="shared" si="0"/>
        <v>2.35</v>
      </c>
    </row>
    <row r="18" spans="1:8" x14ac:dyDescent="0.2">
      <c r="A18" s="1048" t="s">
        <v>628</v>
      </c>
      <c r="B18" s="1064"/>
      <c r="C18" s="26" t="s">
        <v>1392</v>
      </c>
      <c r="D18" s="27" t="s">
        <v>824</v>
      </c>
      <c r="E18" s="27" t="s">
        <v>140</v>
      </c>
      <c r="F18" s="158" t="s">
        <v>337</v>
      </c>
      <c r="G18" s="27" t="s">
        <v>803</v>
      </c>
      <c r="H18" s="202">
        <f t="shared" si="0"/>
        <v>3.71</v>
      </c>
    </row>
    <row r="19" spans="1:8" x14ac:dyDescent="0.2">
      <c r="A19" s="1049"/>
      <c r="B19" s="1065"/>
      <c r="C19" s="18" t="s">
        <v>1393</v>
      </c>
      <c r="D19" s="20" t="s">
        <v>824</v>
      </c>
      <c r="E19" s="20" t="s">
        <v>69</v>
      </c>
      <c r="F19" s="59" t="s">
        <v>338</v>
      </c>
      <c r="G19" s="20" t="s">
        <v>802</v>
      </c>
      <c r="H19" s="198">
        <f t="shared" si="0"/>
        <v>3.12</v>
      </c>
    </row>
    <row r="20" spans="1:8" x14ac:dyDescent="0.2">
      <c r="A20" s="1049"/>
      <c r="B20" s="1065"/>
      <c r="C20" s="18" t="s">
        <v>1394</v>
      </c>
      <c r="D20" s="20" t="s">
        <v>824</v>
      </c>
      <c r="E20" s="20" t="s">
        <v>68</v>
      </c>
      <c r="F20" s="59" t="s">
        <v>359</v>
      </c>
      <c r="G20" s="20" t="s">
        <v>807</v>
      </c>
      <c r="H20" s="198">
        <f t="shared" si="0"/>
        <v>2.41</v>
      </c>
    </row>
    <row r="21" spans="1:8" x14ac:dyDescent="0.2">
      <c r="A21" s="1049"/>
      <c r="B21" s="1065"/>
      <c r="C21" s="18" t="s">
        <v>1395</v>
      </c>
      <c r="D21" s="20" t="s">
        <v>824</v>
      </c>
      <c r="E21" s="20" t="s">
        <v>65</v>
      </c>
      <c r="F21" s="59" t="s">
        <v>359</v>
      </c>
      <c r="G21" s="20" t="s">
        <v>835</v>
      </c>
      <c r="H21" s="198">
        <f t="shared" si="0"/>
        <v>2.04</v>
      </c>
    </row>
    <row r="22" spans="1:8" x14ac:dyDescent="0.2">
      <c r="A22" s="1048" t="s">
        <v>629</v>
      </c>
      <c r="B22" s="1064"/>
      <c r="C22" s="26" t="s">
        <v>1396</v>
      </c>
      <c r="D22" s="27" t="s">
        <v>825</v>
      </c>
      <c r="E22" s="27" t="s">
        <v>140</v>
      </c>
      <c r="F22" s="158" t="s">
        <v>337</v>
      </c>
      <c r="G22" s="27" t="s">
        <v>834</v>
      </c>
      <c r="H22" s="202">
        <f t="shared" si="0"/>
        <v>2.66</v>
      </c>
    </row>
    <row r="23" spans="1:8" x14ac:dyDescent="0.2">
      <c r="A23" s="1049"/>
      <c r="B23" s="1065"/>
      <c r="C23" s="18" t="s">
        <v>1397</v>
      </c>
      <c r="D23" s="20" t="s">
        <v>825</v>
      </c>
      <c r="E23" s="20" t="s">
        <v>69</v>
      </c>
      <c r="F23" s="59" t="s">
        <v>338</v>
      </c>
      <c r="G23" s="20" t="s">
        <v>806</v>
      </c>
      <c r="H23" s="198">
        <f t="shared" si="0"/>
        <v>2.23</v>
      </c>
    </row>
    <row r="24" spans="1:8" x14ac:dyDescent="0.2">
      <c r="A24" s="1049"/>
      <c r="B24" s="1065"/>
      <c r="C24" s="18" t="s">
        <v>1398</v>
      </c>
      <c r="D24" s="20" t="s">
        <v>825</v>
      </c>
      <c r="E24" s="20" t="s">
        <v>68</v>
      </c>
      <c r="F24" s="59" t="s">
        <v>339</v>
      </c>
      <c r="G24" s="20" t="s">
        <v>833</v>
      </c>
      <c r="H24" s="198">
        <f t="shared" si="0"/>
        <v>1.94</v>
      </c>
    </row>
    <row r="25" spans="1:8" x14ac:dyDescent="0.2">
      <c r="A25" s="1049"/>
      <c r="B25" s="1065"/>
      <c r="C25" s="18" t="s">
        <v>1399</v>
      </c>
      <c r="D25" s="24" t="s">
        <v>825</v>
      </c>
      <c r="E25" s="20" t="s">
        <v>65</v>
      </c>
      <c r="F25" s="59" t="s">
        <v>359</v>
      </c>
      <c r="G25" s="24" t="s">
        <v>804</v>
      </c>
      <c r="H25" s="198">
        <f t="shared" si="0"/>
        <v>1.67</v>
      </c>
    </row>
    <row r="26" spans="1:8" x14ac:dyDescent="0.2">
      <c r="A26" s="1048" t="s">
        <v>257</v>
      </c>
      <c r="B26" s="1064"/>
      <c r="C26" s="14" t="s">
        <v>1400</v>
      </c>
      <c r="D26" s="17" t="s">
        <v>826</v>
      </c>
      <c r="E26" s="17" t="s">
        <v>68</v>
      </c>
      <c r="F26" s="58" t="s">
        <v>370</v>
      </c>
      <c r="G26" s="17" t="s">
        <v>832</v>
      </c>
      <c r="H26" s="201">
        <f t="shared" si="0"/>
        <v>1.57</v>
      </c>
    </row>
    <row r="27" spans="1:8" x14ac:dyDescent="0.2">
      <c r="A27" s="1050"/>
      <c r="B27" s="1066"/>
      <c r="C27" s="21" t="s">
        <v>1401</v>
      </c>
      <c r="D27" s="24" t="s">
        <v>826</v>
      </c>
      <c r="E27" s="24" t="s">
        <v>65</v>
      </c>
      <c r="F27" s="60" t="s">
        <v>370</v>
      </c>
      <c r="G27" s="24" t="s">
        <v>809</v>
      </c>
      <c r="H27" s="200">
        <f t="shared" si="0"/>
        <v>1.36</v>
      </c>
    </row>
    <row r="28" spans="1:8" x14ac:dyDescent="0.2">
      <c r="A28" s="410"/>
      <c r="B28" s="358"/>
      <c r="C28" s="28"/>
      <c r="D28" s="31"/>
      <c r="E28" s="31"/>
      <c r="F28" s="108"/>
      <c r="G28" s="31"/>
      <c r="H28" s="217"/>
    </row>
    <row r="29" spans="1:8" x14ac:dyDescent="0.2">
      <c r="A29" s="1138" t="s">
        <v>1407</v>
      </c>
      <c r="B29" s="1138"/>
      <c r="C29" s="1138"/>
      <c r="D29" s="1138"/>
      <c r="E29" s="1138"/>
      <c r="F29" s="1138"/>
      <c r="G29" s="1138"/>
      <c r="H29" s="1138"/>
    </row>
    <row r="30" spans="1:8" ht="13.5" thickBot="1" x14ac:dyDescent="0.25">
      <c r="A30" s="1138" t="s">
        <v>1408</v>
      </c>
      <c r="B30" s="1138"/>
      <c r="C30" s="1138"/>
      <c r="D30" s="1138"/>
      <c r="E30" s="1138"/>
      <c r="F30" s="1138"/>
      <c r="G30" s="1138"/>
      <c r="H30" s="1138"/>
    </row>
    <row r="31" spans="1:8" ht="24" customHeight="1" x14ac:dyDescent="0.25">
      <c r="A31" s="1078" t="s">
        <v>1369</v>
      </c>
      <c r="B31" s="1078"/>
      <c r="C31" s="1078"/>
      <c r="D31" s="1078"/>
      <c r="E31" s="1078"/>
      <c r="F31" s="1078"/>
      <c r="G31" s="1078"/>
      <c r="H31" s="1078"/>
    </row>
    <row r="32" spans="1:8" x14ac:dyDescent="0.2">
      <c r="A32" s="1046" t="s">
        <v>1404</v>
      </c>
      <c r="B32" s="1085"/>
      <c r="C32" s="1085"/>
      <c r="D32" s="1085"/>
      <c r="E32" s="1085"/>
      <c r="F32" s="1085"/>
      <c r="G32" s="1085"/>
      <c r="H32" s="1085"/>
    </row>
    <row r="33" spans="1:8" x14ac:dyDescent="0.2">
      <c r="A33" s="1121"/>
      <c r="B33" s="1121"/>
      <c r="C33" s="1121"/>
      <c r="D33" s="1121"/>
      <c r="E33" s="1121"/>
      <c r="F33" s="1121"/>
      <c r="G33" s="1121"/>
      <c r="H33" s="1121"/>
    </row>
    <row r="34" spans="1:8" ht="38.25" x14ac:dyDescent="0.2">
      <c r="A34" s="11"/>
      <c r="B34" s="11"/>
      <c r="C34" s="61" t="s">
        <v>1651</v>
      </c>
      <c r="D34" s="13" t="s">
        <v>1669</v>
      </c>
      <c r="E34" s="13"/>
      <c r="F34" s="13" t="s">
        <v>1659</v>
      </c>
      <c r="G34" s="13"/>
      <c r="H34" s="13" t="s">
        <v>1475</v>
      </c>
    </row>
    <row r="35" spans="1:8" x14ac:dyDescent="0.2">
      <c r="A35" s="129" t="s">
        <v>223</v>
      </c>
      <c r="B35" s="130"/>
      <c r="C35" s="18" t="s">
        <v>1596</v>
      </c>
      <c r="D35" s="20" t="s">
        <v>820</v>
      </c>
      <c r="E35" s="19"/>
      <c r="F35" s="59" t="s">
        <v>339</v>
      </c>
      <c r="G35" s="130"/>
      <c r="H35" s="201">
        <f t="shared" ref="H35:H40" si="1">VLOOKUP(C35,DATI,5,FALSE)</f>
        <v>2.46</v>
      </c>
    </row>
    <row r="36" spans="1:8" x14ac:dyDescent="0.2">
      <c r="A36" s="129" t="s">
        <v>253</v>
      </c>
      <c r="B36" s="130"/>
      <c r="C36" s="18" t="s">
        <v>1597</v>
      </c>
      <c r="D36" s="20" t="s">
        <v>822</v>
      </c>
      <c r="E36" s="19"/>
      <c r="F36" s="59" t="s">
        <v>398</v>
      </c>
      <c r="G36" s="130"/>
      <c r="H36" s="198">
        <f t="shared" si="1"/>
        <v>1.3</v>
      </c>
    </row>
    <row r="37" spans="1:8" x14ac:dyDescent="0.2">
      <c r="A37" s="129" t="s">
        <v>254</v>
      </c>
      <c r="B37" s="130"/>
      <c r="C37" s="18" t="s">
        <v>1598</v>
      </c>
      <c r="D37" s="20" t="s">
        <v>823</v>
      </c>
      <c r="E37" s="19"/>
      <c r="F37" s="59" t="s">
        <v>400</v>
      </c>
      <c r="G37" s="130"/>
      <c r="H37" s="198">
        <f t="shared" si="1"/>
        <v>0.92</v>
      </c>
    </row>
    <row r="38" spans="1:8" x14ac:dyDescent="0.2">
      <c r="A38" s="129" t="s">
        <v>255</v>
      </c>
      <c r="B38" s="130"/>
      <c r="C38" s="18" t="s">
        <v>1599</v>
      </c>
      <c r="D38" s="20" t="s">
        <v>824</v>
      </c>
      <c r="E38" s="19"/>
      <c r="F38" s="59" t="s">
        <v>401</v>
      </c>
      <c r="G38" s="130"/>
      <c r="H38" s="198">
        <f t="shared" si="1"/>
        <v>0.8</v>
      </c>
    </row>
    <row r="39" spans="1:8" x14ac:dyDescent="0.2">
      <c r="A39" s="129" t="s">
        <v>256</v>
      </c>
      <c r="B39" s="131"/>
      <c r="C39" s="18" t="s">
        <v>1600</v>
      </c>
      <c r="D39" s="20" t="s">
        <v>825</v>
      </c>
      <c r="E39" s="19"/>
      <c r="F39" s="59" t="s">
        <v>365</v>
      </c>
      <c r="G39" s="131"/>
      <c r="H39" s="198">
        <f t="shared" si="1"/>
        <v>0.61</v>
      </c>
    </row>
    <row r="40" spans="1:8" ht="13.5" thickBot="1" x14ac:dyDescent="0.25">
      <c r="A40" s="135" t="s">
        <v>257</v>
      </c>
      <c r="B40" s="25"/>
      <c r="C40" s="21" t="s">
        <v>372</v>
      </c>
      <c r="D40" s="24" t="s">
        <v>826</v>
      </c>
      <c r="E40" s="22"/>
      <c r="F40" s="60" t="s">
        <v>371</v>
      </c>
      <c r="G40" s="25"/>
      <c r="H40" s="200">
        <f t="shared" si="1"/>
        <v>0.54</v>
      </c>
    </row>
    <row r="41" spans="1:8" ht="24" customHeight="1" x14ac:dyDescent="0.25">
      <c r="A41" s="1078" t="s">
        <v>1370</v>
      </c>
      <c r="B41" s="1078"/>
      <c r="C41" s="1078"/>
      <c r="D41" s="1078"/>
      <c r="E41" s="1078"/>
      <c r="F41" s="1078"/>
      <c r="G41" s="1078"/>
      <c r="H41" s="1078"/>
    </row>
    <row r="42" spans="1:8" x14ac:dyDescent="0.2">
      <c r="A42" s="1046" t="s">
        <v>1405</v>
      </c>
      <c r="B42" s="1085"/>
      <c r="C42" s="1085"/>
      <c r="D42" s="1085"/>
      <c r="E42" s="1085"/>
      <c r="F42" s="1085"/>
      <c r="G42" s="1085"/>
      <c r="H42" s="1085"/>
    </row>
    <row r="43" spans="1:8" x14ac:dyDescent="0.2">
      <c r="A43" s="1121"/>
      <c r="B43" s="1121"/>
      <c r="C43" s="1121"/>
      <c r="D43" s="1121"/>
      <c r="E43" s="1121"/>
      <c r="F43" s="1121"/>
      <c r="G43" s="1121"/>
      <c r="H43" s="1121"/>
    </row>
    <row r="44" spans="1:8" ht="38.25" x14ac:dyDescent="0.2">
      <c r="A44" s="11"/>
      <c r="B44" s="11"/>
      <c r="C44" s="61" t="s">
        <v>1651</v>
      </c>
      <c r="D44" s="13" t="s">
        <v>1669</v>
      </c>
      <c r="E44" s="13"/>
      <c r="F44" s="13" t="s">
        <v>1659</v>
      </c>
      <c r="G44" s="13"/>
      <c r="H44" s="13" t="s">
        <v>1475</v>
      </c>
    </row>
    <row r="45" spans="1:8" x14ac:dyDescent="0.2">
      <c r="A45" s="129" t="s">
        <v>223</v>
      </c>
      <c r="B45" s="130"/>
      <c r="C45" s="18" t="s">
        <v>1372</v>
      </c>
      <c r="D45" s="20" t="s">
        <v>820</v>
      </c>
      <c r="E45" s="19"/>
      <c r="F45" s="59" t="s">
        <v>339</v>
      </c>
      <c r="G45" s="130"/>
      <c r="H45" s="201">
        <f t="shared" ref="H45:H50" si="2">VLOOKUP(C45,DATI,5,FALSE)</f>
        <v>2.62</v>
      </c>
    </row>
    <row r="46" spans="1:8" x14ac:dyDescent="0.2">
      <c r="A46" s="129" t="s">
        <v>253</v>
      </c>
      <c r="B46" s="130"/>
      <c r="C46" s="18" t="s">
        <v>1373</v>
      </c>
      <c r="D46" s="20" t="s">
        <v>822</v>
      </c>
      <c r="E46" s="19"/>
      <c r="F46" s="59" t="s">
        <v>398</v>
      </c>
      <c r="G46" s="130"/>
      <c r="H46" s="198">
        <f t="shared" si="2"/>
        <v>1.32</v>
      </c>
    </row>
    <row r="47" spans="1:8" x14ac:dyDescent="0.2">
      <c r="A47" s="129" t="s">
        <v>254</v>
      </c>
      <c r="B47" s="130"/>
      <c r="C47" s="18" t="s">
        <v>1374</v>
      </c>
      <c r="D47" s="20" t="s">
        <v>823</v>
      </c>
      <c r="E47" s="19"/>
      <c r="F47" s="59" t="s">
        <v>400</v>
      </c>
      <c r="G47" s="130"/>
      <c r="H47" s="198">
        <f t="shared" si="2"/>
        <v>1.01</v>
      </c>
    </row>
    <row r="48" spans="1:8" x14ac:dyDescent="0.2">
      <c r="A48" s="129" t="s">
        <v>255</v>
      </c>
      <c r="B48" s="130"/>
      <c r="C48" s="18" t="s">
        <v>1375</v>
      </c>
      <c r="D48" s="20" t="s">
        <v>824</v>
      </c>
      <c r="E48" s="19"/>
      <c r="F48" s="59" t="s">
        <v>401</v>
      </c>
      <c r="G48" s="130"/>
      <c r="H48" s="198">
        <f t="shared" si="2"/>
        <v>0.86</v>
      </c>
    </row>
    <row r="49" spans="1:8" x14ac:dyDescent="0.2">
      <c r="A49" s="129" t="s">
        <v>256</v>
      </c>
      <c r="B49" s="131"/>
      <c r="C49" s="18" t="s">
        <v>1376</v>
      </c>
      <c r="D49" s="20" t="s">
        <v>825</v>
      </c>
      <c r="E49" s="19"/>
      <c r="F49" s="59" t="s">
        <v>365</v>
      </c>
      <c r="G49" s="131"/>
      <c r="H49" s="198">
        <f t="shared" si="2"/>
        <v>0.7</v>
      </c>
    </row>
    <row r="50" spans="1:8" x14ac:dyDescent="0.2">
      <c r="A50" s="135" t="s">
        <v>257</v>
      </c>
      <c r="B50" s="25"/>
      <c r="C50" s="21" t="s">
        <v>1377</v>
      </c>
      <c r="D50" s="24" t="s">
        <v>826</v>
      </c>
      <c r="E50" s="22"/>
      <c r="F50" s="60" t="s">
        <v>371</v>
      </c>
      <c r="G50" s="25"/>
      <c r="H50" s="200">
        <f t="shared" si="2"/>
        <v>0.59</v>
      </c>
    </row>
    <row r="51" spans="1:8" x14ac:dyDescent="0.2">
      <c r="A51" s="284"/>
      <c r="B51" s="9"/>
      <c r="C51" s="28"/>
      <c r="D51" s="31"/>
      <c r="E51" s="29"/>
      <c r="F51" s="108"/>
      <c r="G51" s="9"/>
      <c r="H51" s="217"/>
    </row>
    <row r="52" spans="1:8" x14ac:dyDescent="0.2">
      <c r="A52" s="1138" t="s">
        <v>1192</v>
      </c>
      <c r="B52" s="1138"/>
      <c r="C52" s="1138"/>
      <c r="D52" s="1138"/>
      <c r="E52" s="1138"/>
      <c r="F52" s="1138"/>
      <c r="G52" s="1138"/>
      <c r="H52" s="1138"/>
    </row>
    <row r="53" spans="1:8" ht="13.5" thickBot="1" x14ac:dyDescent="0.25">
      <c r="A53" s="1138" t="s">
        <v>1449</v>
      </c>
      <c r="B53" s="1138"/>
      <c r="C53" s="1138"/>
      <c r="D53" s="1138"/>
      <c r="E53" s="1138"/>
      <c r="F53" s="1138"/>
      <c r="G53" s="1138"/>
      <c r="H53" s="1138"/>
    </row>
    <row r="54" spans="1:8" s="457" customFormat="1" ht="24" customHeight="1" x14ac:dyDescent="0.25">
      <c r="A54" s="1078" t="s">
        <v>1371</v>
      </c>
      <c r="B54" s="1078"/>
      <c r="C54" s="1078"/>
      <c r="D54" s="1078"/>
      <c r="E54" s="1078"/>
      <c r="F54" s="1078"/>
      <c r="G54" s="1078"/>
      <c r="H54" s="1078"/>
    </row>
    <row r="55" spans="1:8" ht="12.75" customHeight="1" x14ac:dyDescent="0.2">
      <c r="A55" s="1046" t="s">
        <v>1406</v>
      </c>
      <c r="B55" s="1085"/>
      <c r="C55" s="1085"/>
      <c r="D55" s="1085"/>
      <c r="E55" s="1085"/>
      <c r="F55" s="1085"/>
      <c r="G55" s="1085"/>
      <c r="H55" s="1085"/>
    </row>
    <row r="56" spans="1:8" ht="12.75" customHeight="1" x14ac:dyDescent="0.2">
      <c r="A56" s="1121"/>
      <c r="B56" s="1121"/>
      <c r="C56" s="1121"/>
      <c r="D56" s="1121"/>
      <c r="E56" s="1121"/>
      <c r="F56" s="1121"/>
      <c r="G56" s="1121"/>
      <c r="H56" s="1121"/>
    </row>
    <row r="57" spans="1:8" ht="25.5" x14ac:dyDescent="0.2">
      <c r="A57" s="11"/>
      <c r="B57" s="11"/>
      <c r="C57" s="61" t="s">
        <v>1651</v>
      </c>
      <c r="D57" s="13"/>
      <c r="E57" s="13"/>
      <c r="F57" s="13"/>
      <c r="G57" s="13"/>
      <c r="H57" s="13" t="s">
        <v>1475</v>
      </c>
    </row>
    <row r="58" spans="1:8" x14ac:dyDescent="0.2">
      <c r="A58" s="49"/>
      <c r="B58" s="49"/>
      <c r="C58" s="18" t="s">
        <v>1378</v>
      </c>
      <c r="D58" s="18" t="s">
        <v>180</v>
      </c>
      <c r="E58" s="19"/>
      <c r="F58" s="59"/>
      <c r="G58" s="130"/>
      <c r="H58" s="201">
        <f>VLOOKUP(C58,DATI,5,FALSE)</f>
        <v>0.16</v>
      </c>
    </row>
    <row r="59" spans="1:8" x14ac:dyDescent="0.2">
      <c r="A59" s="129"/>
      <c r="B59" s="130"/>
      <c r="C59" s="18" t="s">
        <v>1379</v>
      </c>
      <c r="D59" s="18" t="s">
        <v>181</v>
      </c>
      <c r="E59" s="19"/>
      <c r="F59" s="59"/>
      <c r="G59" s="130"/>
      <c r="H59" s="198">
        <f>VLOOKUP(C59,DATI,5,FALSE)</f>
        <v>1.96</v>
      </c>
    </row>
  </sheetData>
  <mergeCells count="24">
    <mergeCell ref="A55:H56"/>
    <mergeCell ref="A52:H52"/>
    <mergeCell ref="A53:H53"/>
    <mergeCell ref="A32:H33"/>
    <mergeCell ref="A41:H41"/>
    <mergeCell ref="A42:H43"/>
    <mergeCell ref="A29:H29"/>
    <mergeCell ref="A54:H54"/>
    <mergeCell ref="A22:A25"/>
    <mergeCell ref="B22:B25"/>
    <mergeCell ref="A26:A27"/>
    <mergeCell ref="B26:B27"/>
    <mergeCell ref="A31:H31"/>
    <mergeCell ref="A30:H30"/>
    <mergeCell ref="A14:A17"/>
    <mergeCell ref="B14:B17"/>
    <mergeCell ref="A18:A21"/>
    <mergeCell ref="A1:H2"/>
    <mergeCell ref="A3:H4"/>
    <mergeCell ref="A6:A9"/>
    <mergeCell ref="B6:B9"/>
    <mergeCell ref="A10:A13"/>
    <mergeCell ref="B10:B13"/>
    <mergeCell ref="B18:B21"/>
  </mergeCells>
  <conditionalFormatting sqref="H6:H27">
    <cfRule type="containsErrors" dxfId="59" priority="4" stopIfTrue="1">
      <formula>ISERROR(H6)</formula>
    </cfRule>
  </conditionalFormatting>
  <conditionalFormatting sqref="H35:H40">
    <cfRule type="containsErrors" dxfId="58" priority="3" stopIfTrue="1">
      <formula>ISERROR(H35)</formula>
    </cfRule>
  </conditionalFormatting>
  <conditionalFormatting sqref="H45:H50">
    <cfRule type="containsErrors" dxfId="57" priority="2" stopIfTrue="1">
      <formula>ISERROR(H45)</formula>
    </cfRule>
  </conditionalFormatting>
  <conditionalFormatting sqref="H58:H59">
    <cfRule type="containsErrors" dxfId="56" priority="1" stopIfTrue="1">
      <formula>ISERROR(H58)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22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3"/>
  </sheetPr>
  <dimension ref="A1:H19"/>
  <sheetViews>
    <sheetView zoomScaleNormal="100" workbookViewId="0">
      <selection sqref="A1:H2"/>
    </sheetView>
  </sheetViews>
  <sheetFormatPr defaultColWidth="11.42578125" defaultRowHeight="12.75" x14ac:dyDescent="0.2"/>
  <cols>
    <col min="1" max="1" width="13.7109375" customWidth="1"/>
    <col min="2" max="2" width="3.85546875" customWidth="1"/>
    <col min="3" max="3" width="25.42578125" customWidth="1"/>
    <col min="4" max="4" width="12.7109375" customWidth="1"/>
    <col min="5" max="5" width="10.7109375" customWidth="1"/>
    <col min="6" max="6" width="15.7109375" customWidth="1"/>
    <col min="7" max="7" width="19.7109375" customWidth="1"/>
    <col min="8" max="8" width="18.28515625" customWidth="1"/>
    <col min="9" max="256" width="8.85546875" customWidth="1"/>
  </cols>
  <sheetData>
    <row r="1" spans="1:8" x14ac:dyDescent="0.2">
      <c r="A1" s="1044" t="s">
        <v>1428</v>
      </c>
      <c r="B1" s="1044"/>
      <c r="C1" s="1044"/>
      <c r="D1" s="1044"/>
      <c r="E1" s="1044"/>
      <c r="F1" s="1044"/>
      <c r="G1" s="1044"/>
      <c r="H1" s="1044"/>
    </row>
    <row r="2" spans="1:8" x14ac:dyDescent="0.2">
      <c r="A2" s="1045"/>
      <c r="B2" s="1045"/>
      <c r="C2" s="1045"/>
      <c r="D2" s="1045"/>
      <c r="E2" s="1045"/>
      <c r="F2" s="1045"/>
      <c r="G2" s="1045"/>
      <c r="H2" s="1045"/>
    </row>
    <row r="3" spans="1:8" x14ac:dyDescent="0.2">
      <c r="A3" s="1046" t="s">
        <v>1429</v>
      </c>
      <c r="B3" s="1085"/>
      <c r="C3" s="1085"/>
      <c r="D3" s="1085"/>
      <c r="E3" s="1085"/>
      <c r="F3" s="1085"/>
      <c r="G3" s="1085"/>
      <c r="H3" s="1085"/>
    </row>
    <row r="4" spans="1:8" x14ac:dyDescent="0.2">
      <c r="A4" s="1121"/>
      <c r="B4" s="1121"/>
      <c r="C4" s="1121"/>
      <c r="D4" s="1121"/>
      <c r="E4" s="1121"/>
      <c r="F4" s="1121"/>
      <c r="G4" s="1121"/>
      <c r="H4" s="1121"/>
    </row>
    <row r="5" spans="1:8" ht="39.950000000000003" customHeight="1" x14ac:dyDescent="0.2">
      <c r="A5" s="11"/>
      <c r="B5" s="11"/>
      <c r="C5" s="61" t="s">
        <v>1651</v>
      </c>
      <c r="D5" s="13"/>
      <c r="E5" s="13"/>
      <c r="F5" s="13"/>
      <c r="G5" s="13"/>
      <c r="H5" s="13" t="s">
        <v>1648</v>
      </c>
    </row>
    <row r="6" spans="1:8" ht="24.95" customHeight="1" x14ac:dyDescent="0.2">
      <c r="A6" s="129"/>
      <c r="B6" s="130"/>
      <c r="C6" s="18" t="s">
        <v>1426</v>
      </c>
      <c r="D6" s="1137" t="s">
        <v>1514</v>
      </c>
      <c r="E6" s="1137"/>
      <c r="F6" s="1137"/>
      <c r="G6" s="1137"/>
      <c r="H6" s="195">
        <f>VLOOKUP(C6,DATI,5,FALSE)</f>
        <v>0.45</v>
      </c>
    </row>
    <row r="7" spans="1:8" ht="24.95" customHeight="1" x14ac:dyDescent="0.2">
      <c r="A7" s="129"/>
      <c r="B7" s="130"/>
      <c r="C7" s="18" t="s">
        <v>1427</v>
      </c>
      <c r="D7" s="1135" t="s">
        <v>1515</v>
      </c>
      <c r="E7" s="1135"/>
      <c r="F7" s="1135"/>
      <c r="G7" s="1135"/>
      <c r="H7" s="195">
        <f>VLOOKUP(C7,DATI,5,FALSE)</f>
        <v>2.7</v>
      </c>
    </row>
    <row r="8" spans="1:8" ht="24.95" customHeight="1" x14ac:dyDescent="0.2">
      <c r="A8" s="33"/>
      <c r="B8" s="33"/>
      <c r="C8" s="64" t="s">
        <v>1430</v>
      </c>
      <c r="D8" s="1135" t="s">
        <v>1516</v>
      </c>
      <c r="E8" s="1135"/>
      <c r="F8" s="1135"/>
      <c r="G8" s="1135"/>
      <c r="H8" s="442">
        <f>VLOOKUP(C8,DATI,5,FALSE)</f>
        <v>31.4</v>
      </c>
    </row>
    <row r="9" spans="1:8" ht="24.95" customHeight="1" x14ac:dyDescent="0.2">
      <c r="A9" s="129"/>
      <c r="B9" s="130"/>
      <c r="C9" s="18" t="s">
        <v>1431</v>
      </c>
      <c r="D9" s="1135" t="s">
        <v>1517</v>
      </c>
      <c r="E9" s="1135"/>
      <c r="F9" s="1135"/>
      <c r="G9" s="1135"/>
      <c r="H9" s="195">
        <f>VLOOKUP(C9,DATI,5,FALSE)</f>
        <v>51.41</v>
      </c>
    </row>
    <row r="10" spans="1:8" ht="24.95" customHeight="1" x14ac:dyDescent="0.2">
      <c r="A10" s="455"/>
      <c r="B10" s="456"/>
      <c r="C10" s="418" t="s">
        <v>1432</v>
      </c>
      <c r="D10" s="1134" t="s">
        <v>1518</v>
      </c>
      <c r="E10" s="1134"/>
      <c r="F10" s="1134"/>
      <c r="G10" s="1134"/>
      <c r="H10" s="459">
        <f>VLOOKUP(C10,DATI,5,FALSE)</f>
        <v>32.340000000000003</v>
      </c>
    </row>
    <row r="11" spans="1:8" ht="13.7" customHeight="1" x14ac:dyDescent="0.2">
      <c r="A11" s="284"/>
      <c r="B11" s="452"/>
      <c r="C11" s="28"/>
      <c r="D11" s="205"/>
      <c r="E11" s="205"/>
      <c r="F11" s="205"/>
      <c r="G11" s="205"/>
      <c r="H11" s="214"/>
    </row>
    <row r="12" spans="1:8" x14ac:dyDescent="0.2">
      <c r="A12" s="343" t="s">
        <v>1435</v>
      </c>
      <c r="B12" s="258"/>
      <c r="C12" s="258"/>
      <c r="D12" s="258"/>
      <c r="E12" s="258"/>
      <c r="F12" s="258"/>
      <c r="G12" s="258"/>
      <c r="H12" s="458"/>
    </row>
    <row r="13" spans="1:8" ht="13.5" thickBot="1" x14ac:dyDescent="0.25">
      <c r="A13" s="344" t="s">
        <v>1433</v>
      </c>
      <c r="B13" s="258"/>
      <c r="C13" s="258"/>
      <c r="D13" s="258"/>
      <c r="E13" s="258"/>
      <c r="F13" s="258"/>
      <c r="G13" s="258"/>
      <c r="H13" s="258"/>
    </row>
    <row r="14" spans="1:8" ht="42.6" customHeight="1" x14ac:dyDescent="0.25">
      <c r="A14" s="1078" t="s">
        <v>934</v>
      </c>
      <c r="B14" s="1078"/>
      <c r="C14" s="1078"/>
      <c r="D14" s="1078"/>
      <c r="E14" s="1078"/>
      <c r="F14" s="1078"/>
      <c r="G14" s="1078"/>
      <c r="H14" s="1078"/>
    </row>
    <row r="15" spans="1:8" x14ac:dyDescent="0.2">
      <c r="A15" s="1046" t="s">
        <v>1102</v>
      </c>
      <c r="B15" s="1085"/>
      <c r="C15" s="1085"/>
      <c r="D15" s="1085"/>
      <c r="E15" s="1085"/>
      <c r="F15" s="1085"/>
      <c r="G15" s="1085"/>
      <c r="H15" s="1085"/>
    </row>
    <row r="16" spans="1:8" x14ac:dyDescent="0.2">
      <c r="A16" s="1121"/>
      <c r="B16" s="1121"/>
      <c r="C16" s="1121"/>
      <c r="D16" s="1121"/>
      <c r="E16" s="1121"/>
      <c r="F16" s="1121"/>
      <c r="G16" s="1121"/>
      <c r="H16" s="1121"/>
    </row>
    <row r="17" spans="1:8" ht="39.950000000000003" customHeight="1" x14ac:dyDescent="0.2">
      <c r="A17" s="240"/>
      <c r="B17" s="240"/>
      <c r="C17" s="61" t="s">
        <v>1651</v>
      </c>
      <c r="D17" s="241"/>
      <c r="E17" s="241"/>
      <c r="F17" s="241"/>
      <c r="G17" s="241"/>
      <c r="H17" s="13" t="s">
        <v>1648</v>
      </c>
    </row>
    <row r="18" spans="1:8" ht="24.95" customHeight="1" x14ac:dyDescent="0.2">
      <c r="A18" s="129"/>
      <c r="B18" s="130"/>
      <c r="C18" s="18" t="s">
        <v>1103</v>
      </c>
      <c r="D18" s="1135" t="s">
        <v>307</v>
      </c>
      <c r="E18" s="1135"/>
      <c r="F18" s="1135"/>
      <c r="G18" s="1135"/>
      <c r="H18" s="195">
        <f>VLOOKUP(C18,DATI,5,FALSE)</f>
        <v>2.11</v>
      </c>
    </row>
    <row r="19" spans="1:8" ht="24.95" customHeight="1" x14ac:dyDescent="0.2">
      <c r="A19" s="455"/>
      <c r="B19" s="456"/>
      <c r="C19" s="418" t="s">
        <v>1104</v>
      </c>
      <c r="D19" s="1134" t="s">
        <v>147</v>
      </c>
      <c r="E19" s="1134"/>
      <c r="F19" s="1134"/>
      <c r="G19" s="1134"/>
      <c r="H19" s="459">
        <f>VLOOKUP(C19,DATI,5,FALSE)</f>
        <v>4.5599999999999996</v>
      </c>
    </row>
  </sheetData>
  <mergeCells count="11">
    <mergeCell ref="D6:G6"/>
    <mergeCell ref="D18:G18"/>
    <mergeCell ref="D19:G19"/>
    <mergeCell ref="A1:H2"/>
    <mergeCell ref="A3:H4"/>
    <mergeCell ref="A14:H14"/>
    <mergeCell ref="A15:H16"/>
    <mergeCell ref="D10:G10"/>
    <mergeCell ref="D9:G9"/>
    <mergeCell ref="D8:G8"/>
    <mergeCell ref="D7:G7"/>
  </mergeCells>
  <conditionalFormatting sqref="H6:H10">
    <cfRule type="containsErrors" dxfId="55" priority="2" stopIfTrue="1">
      <formula>ISERROR(H6)</formula>
    </cfRule>
  </conditionalFormatting>
  <conditionalFormatting sqref="H18:H19">
    <cfRule type="containsErrors" dxfId="54" priority="1" stopIfTrue="1">
      <formula>ISERROR(H18)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23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3">
    <tabColor indexed="53"/>
  </sheetPr>
  <dimension ref="A1:P44"/>
  <sheetViews>
    <sheetView zoomScaleNormal="100" workbookViewId="0">
      <selection sqref="A1:G1"/>
    </sheetView>
  </sheetViews>
  <sheetFormatPr defaultColWidth="11.42578125" defaultRowHeight="12.75" x14ac:dyDescent="0.2"/>
  <cols>
    <col min="1" max="1" width="12.7109375" customWidth="1"/>
    <col min="2" max="2" width="2.7109375" customWidth="1"/>
    <col min="3" max="3" width="17.42578125" customWidth="1"/>
    <col min="4" max="6" width="12.28515625" customWidth="1"/>
    <col min="7" max="7" width="34.7109375" customWidth="1"/>
    <col min="8" max="8" width="15.7109375" customWidth="1"/>
    <col min="9" max="10" width="8.85546875" customWidth="1"/>
    <col min="11" max="11" width="36.42578125" customWidth="1"/>
    <col min="12" max="13" width="8.85546875" customWidth="1"/>
    <col min="14" max="14" width="16.42578125" customWidth="1"/>
    <col min="15" max="256" width="8.85546875" customWidth="1"/>
  </cols>
  <sheetData>
    <row r="1" spans="1:16" ht="30" customHeight="1" x14ac:dyDescent="0.2">
      <c r="A1" s="1044" t="s">
        <v>1270</v>
      </c>
      <c r="B1" s="1044"/>
      <c r="C1" s="1044"/>
      <c r="D1" s="1044"/>
      <c r="E1" s="1044"/>
      <c r="F1" s="1044"/>
      <c r="G1" s="1044"/>
      <c r="H1" s="1141"/>
    </row>
    <row r="2" spans="1:16" ht="14.1" customHeight="1" x14ac:dyDescent="0.2">
      <c r="A2" s="1046" t="s">
        <v>1271</v>
      </c>
      <c r="B2" s="1046"/>
      <c r="C2" s="1046"/>
      <c r="D2" s="1046"/>
      <c r="E2" s="1046"/>
      <c r="F2" s="1046"/>
      <c r="G2" s="1046"/>
      <c r="H2" s="1142"/>
    </row>
    <row r="3" spans="1:16" ht="20.45" customHeight="1" x14ac:dyDescent="0.2">
      <c r="A3" s="1140"/>
      <c r="B3" s="1140"/>
      <c r="C3" s="1140"/>
      <c r="D3" s="1140"/>
      <c r="E3" s="1140"/>
      <c r="F3" s="1140"/>
      <c r="G3" s="1140"/>
      <c r="H3" s="1143"/>
    </row>
    <row r="4" spans="1:16" ht="3" customHeight="1" x14ac:dyDescent="0.2">
      <c r="A4" s="1063"/>
      <c r="B4" s="1063"/>
      <c r="C4" s="1063"/>
      <c r="D4" s="1063"/>
      <c r="E4" s="1063"/>
      <c r="F4" s="1063"/>
      <c r="G4" s="1063"/>
      <c r="H4" s="1063"/>
    </row>
    <row r="5" spans="1:16" ht="54.95" customHeight="1" x14ac:dyDescent="0.2">
      <c r="A5" s="11"/>
      <c r="B5" s="11"/>
      <c r="C5" s="61" t="s">
        <v>1651</v>
      </c>
      <c r="D5" s="13" t="s">
        <v>1669</v>
      </c>
      <c r="E5" s="13" t="s">
        <v>57</v>
      </c>
      <c r="F5" s="13" t="s">
        <v>1659</v>
      </c>
      <c r="G5" s="13" t="s">
        <v>1649</v>
      </c>
      <c r="H5" s="13" t="s">
        <v>1475</v>
      </c>
    </row>
    <row r="6" spans="1:16" ht="12" customHeight="1" x14ac:dyDescent="0.2">
      <c r="A6" s="1049" t="s">
        <v>223</v>
      </c>
      <c r="B6" s="1065"/>
      <c r="C6" s="18" t="s">
        <v>1248</v>
      </c>
      <c r="D6" s="20" t="s">
        <v>820</v>
      </c>
      <c r="E6" s="20" t="s">
        <v>68</v>
      </c>
      <c r="F6" s="59" t="s">
        <v>329</v>
      </c>
      <c r="G6" s="20" t="s">
        <v>839</v>
      </c>
      <c r="H6" s="198">
        <f t="shared" ref="H6:H21" si="0">VLOOKUP(C6,DATI,5,FALSE)</f>
        <v>31.92</v>
      </c>
      <c r="N6" s="253"/>
      <c r="P6" s="253"/>
    </row>
    <row r="7" spans="1:16" ht="12" customHeight="1" x14ac:dyDescent="0.2">
      <c r="A7" s="1049"/>
      <c r="B7" s="1065"/>
      <c r="C7" s="70" t="s">
        <v>1249</v>
      </c>
      <c r="D7" s="72" t="s">
        <v>820</v>
      </c>
      <c r="E7" s="72" t="s">
        <v>65</v>
      </c>
      <c r="F7" s="155" t="s">
        <v>337</v>
      </c>
      <c r="G7" s="72" t="s">
        <v>784</v>
      </c>
      <c r="H7" s="199">
        <f t="shared" si="0"/>
        <v>24.9</v>
      </c>
      <c r="N7" s="253"/>
      <c r="P7" s="253"/>
    </row>
    <row r="8" spans="1:16" ht="12" customHeight="1" x14ac:dyDescent="0.2">
      <c r="A8" s="1048" t="s">
        <v>253</v>
      </c>
      <c r="B8" s="1064"/>
      <c r="C8" s="14" t="s">
        <v>1250</v>
      </c>
      <c r="D8" s="17" t="s">
        <v>822</v>
      </c>
      <c r="E8" s="17" t="s">
        <v>69</v>
      </c>
      <c r="F8" s="58" t="s">
        <v>337</v>
      </c>
      <c r="G8" s="17" t="s">
        <v>784</v>
      </c>
      <c r="H8" s="201">
        <f t="shared" si="0"/>
        <v>21.28</v>
      </c>
      <c r="N8" s="253"/>
      <c r="P8" s="253"/>
    </row>
    <row r="9" spans="1:16" ht="12" customHeight="1" x14ac:dyDescent="0.2">
      <c r="A9" s="1049"/>
      <c r="B9" s="1065"/>
      <c r="C9" s="18" t="s">
        <v>1251</v>
      </c>
      <c r="D9" s="20" t="s">
        <v>822</v>
      </c>
      <c r="E9" s="20" t="s">
        <v>68</v>
      </c>
      <c r="F9" s="59" t="s">
        <v>337</v>
      </c>
      <c r="G9" s="20" t="s">
        <v>789</v>
      </c>
      <c r="H9" s="198">
        <f t="shared" si="0"/>
        <v>18.010000000000002</v>
      </c>
      <c r="L9" s="295"/>
      <c r="N9" s="253"/>
      <c r="P9" s="253"/>
    </row>
    <row r="10" spans="1:16" ht="12" customHeight="1" x14ac:dyDescent="0.2">
      <c r="A10" s="1050"/>
      <c r="B10" s="1066"/>
      <c r="C10" s="21" t="s">
        <v>1252</v>
      </c>
      <c r="D10" s="24" t="s">
        <v>822</v>
      </c>
      <c r="E10" s="24" t="s">
        <v>65</v>
      </c>
      <c r="F10" s="60" t="s">
        <v>337</v>
      </c>
      <c r="G10" s="24" t="s">
        <v>787</v>
      </c>
      <c r="H10" s="200">
        <f t="shared" si="0"/>
        <v>15.62</v>
      </c>
      <c r="L10" s="295"/>
      <c r="N10" s="253"/>
      <c r="P10" s="253"/>
    </row>
    <row r="11" spans="1:16" ht="12" customHeight="1" x14ac:dyDescent="0.2">
      <c r="A11" s="1049" t="s">
        <v>254</v>
      </c>
      <c r="B11" s="1065"/>
      <c r="C11" s="18" t="s">
        <v>1253</v>
      </c>
      <c r="D11" s="20" t="s">
        <v>823</v>
      </c>
      <c r="E11" s="20" t="s">
        <v>69</v>
      </c>
      <c r="F11" s="59" t="s">
        <v>337</v>
      </c>
      <c r="G11" s="20" t="s">
        <v>837</v>
      </c>
      <c r="H11" s="198">
        <f t="shared" si="0"/>
        <v>17.34</v>
      </c>
      <c r="L11" s="295"/>
      <c r="N11" s="253"/>
      <c r="P11" s="253"/>
    </row>
    <row r="12" spans="1:16" ht="12" customHeight="1" x14ac:dyDescent="0.2">
      <c r="A12" s="1049"/>
      <c r="B12" s="1065"/>
      <c r="C12" s="18" t="s">
        <v>1254</v>
      </c>
      <c r="D12" s="20" t="s">
        <v>823</v>
      </c>
      <c r="E12" s="20" t="s">
        <v>68</v>
      </c>
      <c r="F12" s="59" t="s">
        <v>337</v>
      </c>
      <c r="G12" s="20" t="s">
        <v>802</v>
      </c>
      <c r="H12" s="198">
        <f t="shared" si="0"/>
        <v>14.33</v>
      </c>
      <c r="L12" s="295"/>
      <c r="N12" s="253"/>
      <c r="P12" s="253"/>
    </row>
    <row r="13" spans="1:16" ht="12" customHeight="1" x14ac:dyDescent="0.2">
      <c r="A13" s="1049"/>
      <c r="B13" s="1065"/>
      <c r="C13" s="70" t="s">
        <v>1255</v>
      </c>
      <c r="D13" s="72" t="s">
        <v>823</v>
      </c>
      <c r="E13" s="72" t="s">
        <v>65</v>
      </c>
      <c r="F13" s="155" t="s">
        <v>337</v>
      </c>
      <c r="G13" s="72" t="s">
        <v>801</v>
      </c>
      <c r="H13" s="199">
        <f t="shared" si="0"/>
        <v>11.44</v>
      </c>
      <c r="L13" s="295"/>
      <c r="N13" s="253"/>
      <c r="P13" s="253"/>
    </row>
    <row r="14" spans="1:16" ht="12" customHeight="1" x14ac:dyDescent="0.2">
      <c r="A14" s="1048" t="s">
        <v>255</v>
      </c>
      <c r="B14" s="1064"/>
      <c r="C14" s="14" t="s">
        <v>1256</v>
      </c>
      <c r="D14" s="17" t="s">
        <v>824</v>
      </c>
      <c r="E14" s="17" t="s">
        <v>69</v>
      </c>
      <c r="F14" s="58" t="s">
        <v>338</v>
      </c>
      <c r="G14" s="17" t="s">
        <v>802</v>
      </c>
      <c r="H14" s="201">
        <f t="shared" si="0"/>
        <v>13.52</v>
      </c>
      <c r="L14" s="295"/>
      <c r="N14" s="253"/>
      <c r="P14" s="253"/>
    </row>
    <row r="15" spans="1:16" ht="12" customHeight="1" x14ac:dyDescent="0.2">
      <c r="A15" s="1049"/>
      <c r="B15" s="1065"/>
      <c r="C15" s="18" t="s">
        <v>1257</v>
      </c>
      <c r="D15" s="20" t="s">
        <v>824</v>
      </c>
      <c r="E15" s="20" t="s">
        <v>68</v>
      </c>
      <c r="F15" s="59" t="s">
        <v>359</v>
      </c>
      <c r="G15" s="20" t="s">
        <v>807</v>
      </c>
      <c r="H15" s="198">
        <f t="shared" si="0"/>
        <v>10.71</v>
      </c>
      <c r="L15" s="295"/>
      <c r="N15" s="253"/>
      <c r="P15" s="253"/>
    </row>
    <row r="16" spans="1:16" ht="12" customHeight="1" x14ac:dyDescent="0.2">
      <c r="A16" s="1050"/>
      <c r="B16" s="1066"/>
      <c r="C16" s="21" t="s">
        <v>1258</v>
      </c>
      <c r="D16" s="24" t="s">
        <v>824</v>
      </c>
      <c r="E16" s="24" t="s">
        <v>65</v>
      </c>
      <c r="F16" s="60" t="s">
        <v>359</v>
      </c>
      <c r="G16" s="24" t="s">
        <v>835</v>
      </c>
      <c r="H16" s="200">
        <f t="shared" si="0"/>
        <v>8.73</v>
      </c>
      <c r="L16" s="295"/>
      <c r="N16" s="253"/>
      <c r="P16" s="253"/>
    </row>
    <row r="17" spans="1:16" ht="12" customHeight="1" x14ac:dyDescent="0.2">
      <c r="A17" s="1049" t="s">
        <v>256</v>
      </c>
      <c r="B17" s="1065"/>
      <c r="C17" s="18" t="s">
        <v>1259</v>
      </c>
      <c r="D17" s="20" t="s">
        <v>825</v>
      </c>
      <c r="E17" s="20" t="s">
        <v>69</v>
      </c>
      <c r="F17" s="59" t="s">
        <v>338</v>
      </c>
      <c r="G17" s="20" t="s">
        <v>806</v>
      </c>
      <c r="H17" s="198">
        <f t="shared" si="0"/>
        <v>10.27</v>
      </c>
      <c r="L17" s="295"/>
      <c r="N17" s="253"/>
      <c r="P17" s="253"/>
    </row>
    <row r="18" spans="1:16" ht="12" customHeight="1" x14ac:dyDescent="0.2">
      <c r="A18" s="1049"/>
      <c r="B18" s="1065"/>
      <c r="C18" s="18" t="s">
        <v>1260</v>
      </c>
      <c r="D18" s="20" t="s">
        <v>825</v>
      </c>
      <c r="E18" s="20" t="s">
        <v>68</v>
      </c>
      <c r="F18" s="59" t="s">
        <v>338</v>
      </c>
      <c r="G18" s="20" t="s">
        <v>833</v>
      </c>
      <c r="H18" s="198">
        <f t="shared" si="0"/>
        <v>7.79</v>
      </c>
      <c r="L18" s="295"/>
      <c r="N18" s="253"/>
      <c r="P18" s="253"/>
    </row>
    <row r="19" spans="1:16" ht="12" customHeight="1" x14ac:dyDescent="0.2">
      <c r="A19" s="1050"/>
      <c r="B19" s="1066"/>
      <c r="C19" s="21" t="s">
        <v>1261</v>
      </c>
      <c r="D19" s="24" t="s">
        <v>825</v>
      </c>
      <c r="E19" s="24" t="s">
        <v>65</v>
      </c>
      <c r="F19" s="60" t="s">
        <v>359</v>
      </c>
      <c r="G19" s="24" t="s">
        <v>804</v>
      </c>
      <c r="H19" s="200">
        <f t="shared" si="0"/>
        <v>6.23</v>
      </c>
      <c r="L19" s="295"/>
      <c r="N19" s="253"/>
      <c r="P19" s="253"/>
    </row>
    <row r="20" spans="1:16" ht="12" customHeight="1" x14ac:dyDescent="0.2">
      <c r="A20" s="1048" t="s">
        <v>257</v>
      </c>
      <c r="B20" s="1064"/>
      <c r="C20" s="14" t="s">
        <v>1262</v>
      </c>
      <c r="D20" s="17" t="s">
        <v>826</v>
      </c>
      <c r="E20" s="17" t="s">
        <v>68</v>
      </c>
      <c r="F20" s="58" t="s">
        <v>369</v>
      </c>
      <c r="G20" s="17" t="s">
        <v>832</v>
      </c>
      <c r="H20" s="201">
        <f t="shared" si="0"/>
        <v>4.93</v>
      </c>
      <c r="L20" s="295"/>
      <c r="N20" s="253"/>
      <c r="P20" s="253"/>
    </row>
    <row r="21" spans="1:16" ht="12" customHeight="1" thickBot="1" x14ac:dyDescent="0.25">
      <c r="A21" s="1050"/>
      <c r="B21" s="1066"/>
      <c r="C21" s="21" t="s">
        <v>1263</v>
      </c>
      <c r="D21" s="24" t="s">
        <v>826</v>
      </c>
      <c r="E21" s="24" t="s">
        <v>65</v>
      </c>
      <c r="F21" s="60" t="s">
        <v>369</v>
      </c>
      <c r="G21" s="24" t="s">
        <v>809</v>
      </c>
      <c r="H21" s="200">
        <f t="shared" si="0"/>
        <v>4.09</v>
      </c>
      <c r="L21" s="295"/>
      <c r="N21" s="253"/>
      <c r="P21" s="253"/>
    </row>
    <row r="22" spans="1:16" ht="58.35" customHeight="1" x14ac:dyDescent="0.25">
      <c r="A22" s="1078" t="s">
        <v>1273</v>
      </c>
      <c r="B22" s="1078"/>
      <c r="C22" s="1078"/>
      <c r="D22" s="1078"/>
      <c r="E22" s="1078"/>
      <c r="F22" s="1078"/>
      <c r="G22" s="1078"/>
      <c r="H22" s="1141"/>
      <c r="N22" s="253"/>
      <c r="P22" s="253"/>
    </row>
    <row r="23" spans="1:16" ht="14.1" customHeight="1" x14ac:dyDescent="0.2">
      <c r="A23" s="1079" t="s">
        <v>1272</v>
      </c>
      <c r="B23" s="1079"/>
      <c r="C23" s="1079"/>
      <c r="D23" s="1079"/>
      <c r="E23" s="1079"/>
      <c r="F23" s="1079"/>
      <c r="G23" s="1079"/>
      <c r="H23" s="1142"/>
      <c r="N23" s="253"/>
      <c r="P23" s="253"/>
    </row>
    <row r="24" spans="1:16" ht="14.1" customHeight="1" x14ac:dyDescent="0.2">
      <c r="A24" s="1080"/>
      <c r="B24" s="1080"/>
      <c r="C24" s="1080"/>
      <c r="D24" s="1080"/>
      <c r="E24" s="1080"/>
      <c r="F24" s="1080"/>
      <c r="G24" s="1080"/>
      <c r="H24" s="1143"/>
      <c r="N24" s="253"/>
      <c r="P24" s="253"/>
    </row>
    <row r="25" spans="1:16" ht="3" customHeight="1" x14ac:dyDescent="0.2">
      <c r="A25" s="1145"/>
      <c r="B25" s="1145"/>
      <c r="C25" s="1145"/>
      <c r="D25" s="1145"/>
      <c r="E25" s="1145"/>
      <c r="F25" s="1145"/>
      <c r="G25" s="1145"/>
      <c r="H25" s="1145"/>
      <c r="N25" s="253"/>
      <c r="P25" s="253"/>
    </row>
    <row r="26" spans="1:16" ht="54.95" customHeight="1" x14ac:dyDescent="0.2">
      <c r="A26" s="11"/>
      <c r="B26" s="11"/>
      <c r="C26" s="61" t="s">
        <v>1651</v>
      </c>
      <c r="D26" s="13" t="s">
        <v>1669</v>
      </c>
      <c r="E26" s="13"/>
      <c r="F26" s="13" t="s">
        <v>1659</v>
      </c>
      <c r="G26" s="13"/>
      <c r="H26" s="13" t="s">
        <v>1475</v>
      </c>
      <c r="N26" s="253"/>
      <c r="P26" s="253"/>
    </row>
    <row r="27" spans="1:16" ht="12" customHeight="1" x14ac:dyDescent="0.2">
      <c r="A27" s="129" t="s">
        <v>223</v>
      </c>
      <c r="B27" s="130"/>
      <c r="C27" s="18" t="s">
        <v>1264</v>
      </c>
      <c r="D27" s="20" t="s">
        <v>820</v>
      </c>
      <c r="E27" s="19"/>
      <c r="F27" s="59" t="s">
        <v>338</v>
      </c>
      <c r="G27" s="130"/>
      <c r="H27" s="198">
        <f t="shared" ref="H27:H32" si="1">VLOOKUP(C27,DATI,5,FALSE)</f>
        <v>21.9</v>
      </c>
      <c r="N27" s="253"/>
      <c r="P27" s="253"/>
    </row>
    <row r="28" spans="1:16" ht="12" customHeight="1" x14ac:dyDescent="0.2">
      <c r="A28" s="129" t="s">
        <v>253</v>
      </c>
      <c r="B28" s="130"/>
      <c r="C28" s="18" t="s">
        <v>1265</v>
      </c>
      <c r="D28" s="20" t="s">
        <v>822</v>
      </c>
      <c r="E28" s="19"/>
      <c r="F28" s="59" t="s">
        <v>338</v>
      </c>
      <c r="G28" s="130"/>
      <c r="H28" s="198">
        <f t="shared" si="1"/>
        <v>11.09</v>
      </c>
      <c r="N28" s="253"/>
      <c r="P28" s="253"/>
    </row>
    <row r="29" spans="1:16" ht="12" customHeight="1" x14ac:dyDescent="0.2">
      <c r="A29" s="129" t="s">
        <v>254</v>
      </c>
      <c r="B29" s="130"/>
      <c r="C29" s="18" t="s">
        <v>1266</v>
      </c>
      <c r="D29" s="20" t="s">
        <v>823</v>
      </c>
      <c r="E29" s="19"/>
      <c r="F29" s="59" t="s">
        <v>339</v>
      </c>
      <c r="G29" s="130"/>
      <c r="H29" s="198">
        <f t="shared" si="1"/>
        <v>7.86</v>
      </c>
      <c r="N29" s="253"/>
      <c r="P29" s="253"/>
    </row>
    <row r="30" spans="1:16" ht="12" customHeight="1" x14ac:dyDescent="0.2">
      <c r="A30" s="129" t="s">
        <v>255</v>
      </c>
      <c r="B30" s="130"/>
      <c r="C30" s="18" t="s">
        <v>1267</v>
      </c>
      <c r="D30" s="20" t="s">
        <v>824</v>
      </c>
      <c r="E30" s="19"/>
      <c r="F30" s="59" t="s">
        <v>339</v>
      </c>
      <c r="G30" s="130"/>
      <c r="H30" s="198">
        <f t="shared" si="1"/>
        <v>6.05</v>
      </c>
      <c r="N30" s="253"/>
      <c r="P30" s="253"/>
    </row>
    <row r="31" spans="1:16" ht="12" customHeight="1" x14ac:dyDescent="0.2">
      <c r="A31" s="129" t="s">
        <v>256</v>
      </c>
      <c r="B31" s="131"/>
      <c r="C31" s="18" t="s">
        <v>1268</v>
      </c>
      <c r="D31" s="20" t="s">
        <v>825</v>
      </c>
      <c r="E31" s="19"/>
      <c r="F31" s="59" t="s">
        <v>359</v>
      </c>
      <c r="G31" s="131"/>
      <c r="H31" s="198">
        <f t="shared" si="1"/>
        <v>4.7</v>
      </c>
      <c r="N31" s="253"/>
      <c r="P31" s="253"/>
    </row>
    <row r="32" spans="1:16" ht="12" customHeight="1" thickBot="1" x14ac:dyDescent="0.25">
      <c r="A32" s="135" t="s">
        <v>257</v>
      </c>
      <c r="B32" s="25"/>
      <c r="C32" s="21" t="s">
        <v>1269</v>
      </c>
      <c r="D32" s="24" t="s">
        <v>826</v>
      </c>
      <c r="E32" s="22"/>
      <c r="F32" s="60" t="s">
        <v>370</v>
      </c>
      <c r="G32" s="25"/>
      <c r="H32" s="200">
        <f t="shared" si="1"/>
        <v>2.72</v>
      </c>
      <c r="N32" s="253"/>
      <c r="P32" s="253"/>
    </row>
    <row r="33" spans="1:14" ht="68.45" customHeight="1" x14ac:dyDescent="0.25">
      <c r="A33" s="1078" t="s">
        <v>1288</v>
      </c>
      <c r="B33" s="1078"/>
      <c r="C33" s="1078"/>
      <c r="D33" s="1078"/>
      <c r="E33" s="1078"/>
      <c r="F33" s="1078"/>
      <c r="G33" s="1078"/>
      <c r="H33" s="1141"/>
    </row>
    <row r="34" spans="1:14" ht="12.75" customHeight="1" x14ac:dyDescent="0.2">
      <c r="A34" s="1079" t="s">
        <v>1289</v>
      </c>
      <c r="B34" s="1079"/>
      <c r="C34" s="1079"/>
      <c r="D34" s="1079"/>
      <c r="E34" s="1079"/>
      <c r="F34" s="1079"/>
      <c r="G34" s="1079"/>
      <c r="H34" s="1142"/>
    </row>
    <row r="35" spans="1:14" ht="12.75" customHeight="1" x14ac:dyDescent="0.2">
      <c r="A35" s="1144"/>
      <c r="B35" s="1144"/>
      <c r="C35" s="1144"/>
      <c r="D35" s="1144"/>
      <c r="E35" s="1144"/>
      <c r="F35" s="1144"/>
      <c r="G35" s="1144"/>
      <c r="H35" s="1143"/>
    </row>
    <row r="36" spans="1:14" ht="3.6" customHeight="1" x14ac:dyDescent="0.2">
      <c r="A36" s="1063"/>
      <c r="B36" s="1063"/>
      <c r="C36" s="1063"/>
      <c r="D36" s="1063"/>
      <c r="E36" s="1063"/>
      <c r="F36" s="1063"/>
      <c r="G36" s="1063"/>
      <c r="H36" s="1063"/>
    </row>
    <row r="37" spans="1:14" ht="38.25" x14ac:dyDescent="0.2">
      <c r="A37" s="296"/>
      <c r="B37" s="296"/>
      <c r="C37" s="61" t="s">
        <v>1651</v>
      </c>
      <c r="D37" s="13" t="s">
        <v>1669</v>
      </c>
      <c r="E37" s="298"/>
      <c r="F37" s="13" t="s">
        <v>1659</v>
      </c>
      <c r="G37" s="13"/>
      <c r="H37" s="13" t="s">
        <v>1475</v>
      </c>
      <c r="N37" s="253"/>
    </row>
    <row r="38" spans="1:14" x14ac:dyDescent="0.2">
      <c r="A38" s="299" t="s">
        <v>223</v>
      </c>
      <c r="B38" s="300"/>
      <c r="C38" s="301" t="s">
        <v>1286</v>
      </c>
      <c r="D38" s="302" t="s">
        <v>852</v>
      </c>
      <c r="E38" s="302"/>
      <c r="F38" s="303" t="s">
        <v>329</v>
      </c>
      <c r="G38" s="302"/>
      <c r="H38" s="304">
        <f>VLOOKUP(C38,DATI,5,FALSE)</f>
        <v>11.83</v>
      </c>
      <c r="N38" s="253"/>
    </row>
    <row r="39" spans="1:14" x14ac:dyDescent="0.2">
      <c r="A39" s="312" t="s">
        <v>253</v>
      </c>
      <c r="B39" s="313"/>
      <c r="C39" s="314" t="s">
        <v>1287</v>
      </c>
      <c r="D39" s="315" t="s">
        <v>853</v>
      </c>
      <c r="E39" s="315"/>
      <c r="F39" s="316" t="s">
        <v>329</v>
      </c>
      <c r="G39" s="315"/>
      <c r="H39" s="317">
        <f>VLOOKUP(C39,DATI,5,FALSE)</f>
        <v>6.7</v>
      </c>
      <c r="N39" s="253"/>
    </row>
    <row r="40" spans="1:14" x14ac:dyDescent="0.2">
      <c r="A40" s="306" t="s">
        <v>254</v>
      </c>
      <c r="B40" s="307"/>
      <c r="C40" s="308" t="s">
        <v>1345</v>
      </c>
      <c r="D40" s="309" t="s">
        <v>1337</v>
      </c>
      <c r="E40" s="309"/>
      <c r="F40" s="310" t="s">
        <v>338</v>
      </c>
      <c r="G40" s="309"/>
      <c r="H40" s="311">
        <f>VLOOKUP(C40,DATI,5,FALSE)</f>
        <v>5.26</v>
      </c>
      <c r="N40" s="253"/>
    </row>
    <row r="41" spans="1:14" x14ac:dyDescent="0.2">
      <c r="A41" s="56" t="s">
        <v>256</v>
      </c>
      <c r="B41" s="53"/>
      <c r="C41" s="21" t="s">
        <v>1346</v>
      </c>
      <c r="D41" s="24" t="s">
        <v>1338</v>
      </c>
      <c r="E41" s="24"/>
      <c r="F41" s="60" t="s">
        <v>338</v>
      </c>
      <c r="G41" s="24"/>
      <c r="H41" s="200">
        <f>VLOOKUP(C41,DATI,5,FALSE)</f>
        <v>3.43</v>
      </c>
      <c r="N41" s="253"/>
    </row>
    <row r="42" spans="1:14" x14ac:dyDescent="0.2">
      <c r="A42" s="258"/>
      <c r="B42" s="258"/>
      <c r="C42" s="258"/>
      <c r="D42" s="258"/>
      <c r="E42" s="258"/>
      <c r="F42" s="258"/>
      <c r="G42" s="258"/>
      <c r="H42" s="258"/>
    </row>
    <row r="43" spans="1:14" x14ac:dyDescent="0.2">
      <c r="A43" s="1139" t="s">
        <v>1192</v>
      </c>
      <c r="B43" s="1139"/>
      <c r="C43" s="1139"/>
      <c r="D43" s="1139"/>
      <c r="E43" s="1139"/>
      <c r="F43" s="1139"/>
      <c r="G43" s="1139"/>
      <c r="H43" s="1139"/>
    </row>
    <row r="44" spans="1:14" x14ac:dyDescent="0.2">
      <c r="A44" s="1138" t="s">
        <v>1449</v>
      </c>
      <c r="B44" s="1138"/>
      <c r="C44" s="1138"/>
      <c r="D44" s="1138"/>
      <c r="E44" s="1138"/>
      <c r="F44" s="1138"/>
      <c r="G44" s="1138"/>
      <c r="H44" s="1138"/>
    </row>
  </sheetData>
  <mergeCells count="26">
    <mergeCell ref="A36:H36"/>
    <mergeCell ref="A33:G33"/>
    <mergeCell ref="A34:G35"/>
    <mergeCell ref="H33:H35"/>
    <mergeCell ref="A8:A10"/>
    <mergeCell ref="B8:B10"/>
    <mergeCell ref="A25:H25"/>
    <mergeCell ref="B17:B19"/>
    <mergeCell ref="A11:A13"/>
    <mergeCell ref="A14:A16"/>
    <mergeCell ref="A43:H43"/>
    <mergeCell ref="A44:H44"/>
    <mergeCell ref="A1:G1"/>
    <mergeCell ref="A2:G3"/>
    <mergeCell ref="H1:H3"/>
    <mergeCell ref="B6:B7"/>
    <mergeCell ref="A4:H4"/>
    <mergeCell ref="A6:A7"/>
    <mergeCell ref="A22:G22"/>
    <mergeCell ref="A23:G24"/>
    <mergeCell ref="A17:A19"/>
    <mergeCell ref="B14:B16"/>
    <mergeCell ref="H22:H24"/>
    <mergeCell ref="B11:B13"/>
    <mergeCell ref="B20:B21"/>
    <mergeCell ref="A20:A21"/>
  </mergeCells>
  <phoneticPr fontId="2" type="noConversion"/>
  <conditionalFormatting sqref="H27:H32">
    <cfRule type="containsErrors" dxfId="53" priority="2" stopIfTrue="1">
      <formula>ISERROR(H27)</formula>
    </cfRule>
  </conditionalFormatting>
  <conditionalFormatting sqref="H38:H41">
    <cfRule type="containsErrors" dxfId="52" priority="1" stopIfTrue="1">
      <formula>ISERROR(H38)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24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-0.249977111117893"/>
  </sheetPr>
  <dimension ref="A1:O49"/>
  <sheetViews>
    <sheetView topLeftCell="A8" workbookViewId="0">
      <selection sqref="A1:J1"/>
    </sheetView>
  </sheetViews>
  <sheetFormatPr defaultColWidth="11.42578125" defaultRowHeight="12.75" x14ac:dyDescent="0.2"/>
  <cols>
    <col min="6" max="6" width="13.42578125" customWidth="1"/>
    <col min="7" max="7" width="12.140625" customWidth="1"/>
    <col min="8" max="8" width="11.42578125" customWidth="1"/>
    <col min="9" max="9" width="12.28515625" customWidth="1"/>
    <col min="10" max="10" width="13" customWidth="1"/>
    <col min="12" max="15" width="10.85546875" hidden="1" customWidth="1"/>
  </cols>
  <sheetData>
    <row r="1" spans="1:15" ht="18" customHeight="1" x14ac:dyDescent="0.2">
      <c r="A1" s="1154" t="s">
        <v>6258</v>
      </c>
      <c r="B1" s="1154"/>
      <c r="C1" s="1154"/>
      <c r="D1" s="1154"/>
      <c r="E1" s="1154"/>
      <c r="F1" s="1154"/>
      <c r="G1" s="1154"/>
      <c r="H1" s="1154"/>
      <c r="I1" s="1154"/>
      <c r="J1" s="1154"/>
      <c r="K1" s="366"/>
      <c r="L1" s="366"/>
      <c r="M1" s="366"/>
      <c r="N1" s="366"/>
    </row>
    <row r="2" spans="1:15" ht="18" x14ac:dyDescent="0.2">
      <c r="A2" s="969"/>
      <c r="B2" s="969"/>
      <c r="C2" s="969"/>
      <c r="D2" s="969"/>
      <c r="E2" s="969"/>
      <c r="F2" s="969"/>
      <c r="G2" s="969"/>
      <c r="H2" s="969"/>
      <c r="I2" s="969"/>
      <c r="J2" s="969"/>
      <c r="K2" s="366"/>
      <c r="L2" s="366"/>
      <c r="M2" s="366"/>
      <c r="N2" s="366"/>
    </row>
    <row r="3" spans="1:15" ht="18" x14ac:dyDescent="0.2">
      <c r="A3" s="1155" t="s">
        <v>6129</v>
      </c>
      <c r="B3" s="1155"/>
      <c r="C3" s="1155"/>
      <c r="D3" s="1155"/>
      <c r="E3" s="1155"/>
      <c r="F3" s="1155"/>
      <c r="G3" s="1155"/>
      <c r="H3" s="1155"/>
      <c r="I3" s="1155"/>
      <c r="J3" s="1155"/>
      <c r="K3" s="366"/>
      <c r="L3" s="366"/>
      <c r="M3" s="366"/>
      <c r="N3" s="366"/>
    </row>
    <row r="4" spans="1:15" x14ac:dyDescent="0.2">
      <c r="A4" s="1156"/>
      <c r="B4" s="1156"/>
      <c r="C4" s="1156"/>
      <c r="D4" s="1156"/>
      <c r="E4" s="1156"/>
      <c r="F4" s="1156"/>
      <c r="G4" s="1156"/>
      <c r="H4" s="1156"/>
      <c r="I4" s="1156"/>
      <c r="J4" s="1156"/>
      <c r="K4" s="366"/>
      <c r="L4" s="366"/>
      <c r="M4" s="366"/>
      <c r="N4" s="366"/>
    </row>
    <row r="5" spans="1:15" ht="38.25" x14ac:dyDescent="0.2">
      <c r="A5" s="970" t="s">
        <v>60</v>
      </c>
      <c r="B5" s="971"/>
      <c r="C5" s="970" t="s">
        <v>6130</v>
      </c>
      <c r="D5" s="970"/>
      <c r="E5" s="971"/>
      <c r="F5" s="970"/>
      <c r="G5" s="972"/>
      <c r="H5" s="972"/>
      <c r="I5" s="1157" t="s">
        <v>1648</v>
      </c>
      <c r="J5" s="1157"/>
      <c r="K5" s="366"/>
      <c r="L5" s="366"/>
      <c r="M5" s="366"/>
      <c r="N5" s="366"/>
    </row>
    <row r="6" spans="1:15" ht="25.5" x14ac:dyDescent="0.2">
      <c r="A6" s="970"/>
      <c r="B6" s="971"/>
      <c r="C6" s="970"/>
      <c r="D6" s="970"/>
      <c r="E6" s="971"/>
      <c r="F6" s="970"/>
      <c r="G6" s="973"/>
      <c r="H6" s="973"/>
      <c r="I6" s="973"/>
      <c r="J6" s="973" t="s">
        <v>6131</v>
      </c>
      <c r="K6" s="366"/>
      <c r="L6" s="366"/>
      <c r="M6" s="974" t="s">
        <v>6131</v>
      </c>
      <c r="N6" s="974" t="s">
        <v>6132</v>
      </c>
      <c r="O6" s="974" t="s">
        <v>6133</v>
      </c>
    </row>
    <row r="7" spans="1:15" x14ac:dyDescent="0.2">
      <c r="A7" s="975"/>
      <c r="B7" s="976"/>
      <c r="C7" s="975"/>
      <c r="D7" s="977"/>
      <c r="E7" s="978"/>
      <c r="F7" s="978"/>
      <c r="G7" s="978"/>
      <c r="H7" s="978"/>
      <c r="I7" s="978"/>
      <c r="J7" s="978"/>
      <c r="K7" s="366"/>
      <c r="L7" s="366"/>
      <c r="M7" s="366"/>
      <c r="N7" s="366"/>
    </row>
    <row r="8" spans="1:15" x14ac:dyDescent="0.2">
      <c r="A8" s="979" t="s">
        <v>4194</v>
      </c>
      <c r="B8" s="979"/>
      <c r="C8" s="979" t="s">
        <v>6251</v>
      </c>
      <c r="D8" s="979"/>
      <c r="E8" s="979"/>
      <c r="F8" s="979"/>
      <c r="G8" s="980"/>
      <c r="H8" s="981"/>
      <c r="I8" s="980">
        <f>VLOOKUP(A8,DATI,5,FALSE)</f>
        <v>0.81</v>
      </c>
      <c r="J8" s="981" t="s">
        <v>948</v>
      </c>
      <c r="K8" s="366"/>
      <c r="L8" s="366"/>
      <c r="M8" s="366"/>
      <c r="N8" s="366"/>
    </row>
    <row r="9" spans="1:15" x14ac:dyDescent="0.2">
      <c r="A9" s="979" t="s">
        <v>4191</v>
      </c>
      <c r="B9" s="979"/>
      <c r="C9" s="979" t="s">
        <v>6252</v>
      </c>
      <c r="D9" s="979"/>
      <c r="E9" s="979"/>
      <c r="F9" s="979"/>
      <c r="G9" s="980"/>
      <c r="H9" s="981"/>
      <c r="I9" s="980">
        <f>VLOOKUP(A9,DATI,5,FALSE)</f>
        <v>0.83</v>
      </c>
      <c r="J9" s="981" t="s">
        <v>948</v>
      </c>
      <c r="K9" s="366"/>
      <c r="L9" s="366"/>
      <c r="M9" s="366"/>
      <c r="N9" s="366"/>
    </row>
    <row r="10" spans="1:15" x14ac:dyDescent="0.2">
      <c r="A10" s="982" t="s">
        <v>4193</v>
      </c>
      <c r="B10" s="982"/>
      <c r="C10" s="982" t="s">
        <v>6253</v>
      </c>
      <c r="D10" s="982"/>
      <c r="E10" s="982"/>
      <c r="F10" s="982"/>
      <c r="G10" s="983"/>
      <c r="H10" s="984"/>
      <c r="I10" s="983">
        <f>VLOOKUP(A10,DATI,5,FALSE)</f>
        <v>0.83</v>
      </c>
      <c r="J10" s="984" t="s">
        <v>948</v>
      </c>
      <c r="K10" s="366"/>
      <c r="L10" s="366"/>
      <c r="M10" s="366"/>
      <c r="N10" s="366"/>
    </row>
    <row r="11" spans="1:15" x14ac:dyDescent="0.2">
      <c r="A11" s="982" t="s">
        <v>4259</v>
      </c>
      <c r="B11" s="982"/>
      <c r="C11" s="982" t="s">
        <v>6254</v>
      </c>
      <c r="D11" s="982"/>
      <c r="E11" s="982"/>
      <c r="F11" s="982"/>
      <c r="G11" s="983"/>
      <c r="H11" s="984"/>
      <c r="I11" s="983">
        <f>VLOOKUP(A11,DATI,5,FALSE)</f>
        <v>0.62</v>
      </c>
      <c r="J11" s="984" t="s">
        <v>948</v>
      </c>
      <c r="K11" s="366"/>
      <c r="L11" s="366"/>
      <c r="M11" s="366"/>
      <c r="N11" s="366"/>
    </row>
    <row r="12" spans="1:15" x14ac:dyDescent="0.2">
      <c r="A12" s="982" t="s">
        <v>4192</v>
      </c>
      <c r="B12" s="982"/>
      <c r="C12" s="982" t="s">
        <v>6255</v>
      </c>
      <c r="D12" s="982"/>
      <c r="E12" s="982"/>
      <c r="F12" s="982"/>
      <c r="G12" s="983"/>
      <c r="H12" s="983"/>
      <c r="I12" s="983" t="s">
        <v>948</v>
      </c>
      <c r="J12" s="983">
        <f>VLOOKUP(A12,DATI,5,FALSE)</f>
        <v>1.1599999999999999</v>
      </c>
      <c r="K12" s="366"/>
      <c r="L12" s="366">
        <v>0.77</v>
      </c>
      <c r="M12" s="366"/>
      <c r="N12" s="366"/>
    </row>
    <row r="13" spans="1:15" x14ac:dyDescent="0.2">
      <c r="A13" s="982" t="s">
        <v>4261</v>
      </c>
      <c r="B13" s="982"/>
      <c r="C13" s="982" t="s">
        <v>6256</v>
      </c>
      <c r="D13" s="982"/>
      <c r="E13" s="982"/>
      <c r="F13" s="982"/>
      <c r="G13" s="983"/>
      <c r="H13" s="983"/>
      <c r="I13" s="983" t="s">
        <v>948</v>
      </c>
      <c r="J13" s="983">
        <f>VLOOKUP(A13,DATI,5,FALSE)</f>
        <v>1.6</v>
      </c>
      <c r="K13" s="366"/>
      <c r="L13" s="366"/>
      <c r="M13" s="366">
        <v>1.1000000000000001</v>
      </c>
      <c r="N13" s="366">
        <v>0.7</v>
      </c>
      <c r="O13">
        <v>0.6</v>
      </c>
    </row>
    <row r="14" spans="1:15" x14ac:dyDescent="0.2">
      <c r="A14" s="982"/>
      <c r="B14" s="982"/>
      <c r="C14" s="982"/>
      <c r="D14" s="982"/>
      <c r="E14" s="982"/>
      <c r="F14" s="982"/>
      <c r="G14" s="982"/>
      <c r="H14" s="984"/>
      <c r="I14" s="982"/>
      <c r="J14" s="984"/>
      <c r="K14" s="366"/>
      <c r="L14" s="366"/>
      <c r="M14" s="366"/>
      <c r="N14" s="366"/>
    </row>
    <row r="15" spans="1:15" x14ac:dyDescent="0.2">
      <c r="A15" s="982" t="s">
        <v>4201</v>
      </c>
      <c r="B15" s="982"/>
      <c r="C15" s="982" t="s">
        <v>6134</v>
      </c>
      <c r="D15" s="982"/>
      <c r="E15" s="982"/>
      <c r="F15" s="982"/>
      <c r="G15" s="983"/>
      <c r="H15" s="984"/>
      <c r="I15" s="983">
        <f>VLOOKUP(A15,DATI,5,FALSE)</f>
        <v>0.55000000000000004</v>
      </c>
      <c r="J15" s="984" t="s">
        <v>948</v>
      </c>
      <c r="K15" s="366"/>
      <c r="L15" s="366"/>
      <c r="M15" s="366"/>
      <c r="N15" s="366"/>
    </row>
    <row r="16" spans="1:15" x14ac:dyDescent="0.2">
      <c r="A16" s="982" t="s">
        <v>4199</v>
      </c>
      <c r="B16" s="982"/>
      <c r="C16" s="982" t="s">
        <v>6135</v>
      </c>
      <c r="D16" s="982"/>
      <c r="E16" s="982"/>
      <c r="F16" s="982"/>
      <c r="G16" s="983"/>
      <c r="H16" s="984"/>
      <c r="I16" s="983">
        <f>VLOOKUP(A16,DATI,5,FALSE)</f>
        <v>0.57999999999999996</v>
      </c>
      <c r="J16" s="984" t="s">
        <v>948</v>
      </c>
      <c r="K16" s="366"/>
      <c r="L16" s="366"/>
      <c r="M16" s="366"/>
      <c r="N16" s="366"/>
    </row>
    <row r="17" spans="1:14" x14ac:dyDescent="0.2">
      <c r="A17" s="982" t="s">
        <v>4200</v>
      </c>
      <c r="B17" s="982"/>
      <c r="C17" s="982" t="s">
        <v>6136</v>
      </c>
      <c r="D17" s="982"/>
      <c r="E17" s="982"/>
      <c r="F17" s="982"/>
      <c r="G17" s="983"/>
      <c r="H17" s="984"/>
      <c r="I17" s="983">
        <f>VLOOKUP(A17,DATI,5,FALSE)</f>
        <v>0.57999999999999996</v>
      </c>
      <c r="J17" s="984" t="s">
        <v>948</v>
      </c>
      <c r="K17" s="366"/>
      <c r="L17" s="366"/>
      <c r="M17" s="366"/>
      <c r="N17" s="366"/>
    </row>
    <row r="18" spans="1:14" x14ac:dyDescent="0.2">
      <c r="A18" s="982" t="s">
        <v>4270</v>
      </c>
      <c r="B18" s="982"/>
      <c r="C18" s="982" t="s">
        <v>6137</v>
      </c>
      <c r="D18" s="982"/>
      <c r="E18" s="982"/>
      <c r="F18" s="982"/>
      <c r="G18" s="983"/>
      <c r="H18" s="984"/>
      <c r="I18" s="983">
        <f>VLOOKUP(A18,DATI,5,FALSE)</f>
        <v>0.62</v>
      </c>
      <c r="J18" s="984" t="s">
        <v>948</v>
      </c>
      <c r="K18" s="366"/>
      <c r="L18" s="366"/>
      <c r="M18" s="366"/>
      <c r="N18" s="366"/>
    </row>
    <row r="19" spans="1:14" x14ac:dyDescent="0.2">
      <c r="A19" s="715"/>
      <c r="B19" s="715"/>
      <c r="C19" s="715"/>
      <c r="D19" s="715"/>
      <c r="E19" s="715"/>
      <c r="F19" s="715"/>
      <c r="G19" s="985"/>
      <c r="H19" s="985"/>
      <c r="I19" s="985"/>
      <c r="J19" s="985"/>
      <c r="K19" s="366"/>
      <c r="L19" s="366"/>
      <c r="M19" s="366"/>
      <c r="N19" s="366"/>
    </row>
    <row r="20" spans="1:14" x14ac:dyDescent="0.2">
      <c r="A20" s="715"/>
      <c r="B20" s="715"/>
      <c r="C20" s="715"/>
      <c r="D20" s="715"/>
      <c r="E20" s="715"/>
      <c r="F20" s="715"/>
      <c r="G20" s="985"/>
      <c r="H20" s="985"/>
      <c r="I20" s="985"/>
      <c r="J20" s="985"/>
      <c r="K20" s="366"/>
      <c r="L20" s="366"/>
      <c r="M20" s="366"/>
      <c r="N20" s="366"/>
    </row>
    <row r="21" spans="1:14" ht="13.5" thickBot="1" x14ac:dyDescent="0.25">
      <c r="A21" s="968"/>
      <c r="B21" s="968"/>
      <c r="C21" s="986"/>
      <c r="D21" s="164"/>
      <c r="E21" s="164"/>
      <c r="F21" s="164"/>
      <c r="G21" s="164"/>
      <c r="H21" s="164"/>
      <c r="I21" s="164"/>
      <c r="J21" s="164"/>
      <c r="K21" s="366"/>
      <c r="L21" s="366"/>
      <c r="M21" s="366"/>
      <c r="N21" s="366"/>
    </row>
    <row r="22" spans="1:14" ht="18" customHeight="1" x14ac:dyDescent="0.2">
      <c r="A22" s="1158" t="s">
        <v>6257</v>
      </c>
      <c r="B22" s="1158"/>
      <c r="C22" s="1158"/>
      <c r="D22" s="1158"/>
      <c r="E22" s="1158"/>
      <c r="F22" s="1158"/>
      <c r="G22" s="1158"/>
      <c r="H22" s="1158"/>
      <c r="I22" s="1158"/>
      <c r="J22" s="1158"/>
      <c r="K22" s="366"/>
      <c r="L22" s="366"/>
      <c r="M22" s="366"/>
      <c r="N22" s="366"/>
    </row>
    <row r="23" spans="1:14" ht="18" x14ac:dyDescent="0.2">
      <c r="A23" s="987"/>
      <c r="B23" s="987"/>
      <c r="C23" s="987"/>
      <c r="D23" s="987"/>
      <c r="E23" s="987"/>
      <c r="F23" s="987"/>
      <c r="G23" s="987"/>
      <c r="H23" s="987"/>
      <c r="I23" s="987"/>
      <c r="J23" s="987"/>
      <c r="K23" s="366"/>
      <c r="L23" s="366"/>
      <c r="M23" s="366"/>
      <c r="N23" s="366"/>
    </row>
    <row r="24" spans="1:14" ht="18" x14ac:dyDescent="0.2">
      <c r="A24" s="1060" t="s">
        <v>6138</v>
      </c>
      <c r="B24" s="1060"/>
      <c r="C24" s="1060"/>
      <c r="D24" s="1060"/>
      <c r="E24" s="1060"/>
      <c r="F24" s="1060"/>
      <c r="G24" s="1060"/>
      <c r="H24" s="1060"/>
      <c r="I24" s="1060"/>
      <c r="J24" s="1060"/>
      <c r="K24" s="366"/>
      <c r="L24" s="366"/>
      <c r="M24" s="366"/>
      <c r="N24" s="366"/>
    </row>
    <row r="25" spans="1:14" x14ac:dyDescent="0.2">
      <c r="A25" s="1150"/>
      <c r="B25" s="1150"/>
      <c r="C25" s="1150"/>
      <c r="D25" s="1150"/>
      <c r="E25" s="1150"/>
      <c r="F25" s="1150"/>
      <c r="G25" s="1150"/>
      <c r="H25" s="1150"/>
      <c r="I25" s="1150"/>
      <c r="J25" s="1150"/>
      <c r="K25" s="366"/>
      <c r="L25" s="366"/>
      <c r="M25" s="366"/>
      <c r="N25" s="366"/>
    </row>
    <row r="26" spans="1:14" ht="38.25" x14ac:dyDescent="0.2">
      <c r="A26" s="988" t="s">
        <v>60</v>
      </c>
      <c r="B26" s="989"/>
      <c r="C26" s="988" t="s">
        <v>6130</v>
      </c>
      <c r="D26" s="988"/>
      <c r="E26" s="989"/>
      <c r="F26" s="988"/>
      <c r="G26" s="990"/>
      <c r="H26" s="990"/>
      <c r="I26" s="1151" t="s">
        <v>1648</v>
      </c>
      <c r="J26" s="1151"/>
      <c r="K26" s="366"/>
      <c r="L26" s="366"/>
      <c r="M26" s="366"/>
      <c r="N26" s="366"/>
    </row>
    <row r="27" spans="1:14" x14ac:dyDescent="0.2">
      <c r="A27" s="988"/>
      <c r="B27" s="989"/>
      <c r="C27" s="988"/>
      <c r="D27" s="988"/>
      <c r="E27" s="989"/>
      <c r="F27" s="988"/>
      <c r="G27" s="991"/>
      <c r="H27" s="991"/>
      <c r="I27" s="991"/>
      <c r="J27" s="991" t="s">
        <v>6131</v>
      </c>
      <c r="K27" s="366"/>
      <c r="L27" s="366"/>
      <c r="M27" s="366"/>
      <c r="N27" s="366"/>
    </row>
    <row r="28" spans="1:14" x14ac:dyDescent="0.2">
      <c r="A28" s="992"/>
      <c r="B28" s="992"/>
      <c r="C28" s="992"/>
      <c r="D28" s="992"/>
      <c r="E28" s="992"/>
      <c r="F28" s="992"/>
      <c r="G28" s="993"/>
      <c r="H28" s="993"/>
      <c r="I28" s="993"/>
      <c r="J28" s="993"/>
      <c r="K28" s="366"/>
      <c r="L28" s="366"/>
      <c r="M28" s="366"/>
      <c r="N28" s="366"/>
    </row>
    <row r="29" spans="1:14" x14ac:dyDescent="0.2">
      <c r="A29" s="982" t="s">
        <v>4190</v>
      </c>
      <c r="B29" s="982"/>
      <c r="C29" s="982" t="s">
        <v>6251</v>
      </c>
      <c r="D29" s="982"/>
      <c r="E29" s="982"/>
      <c r="F29" s="982"/>
      <c r="G29" s="983"/>
      <c r="H29" s="984"/>
      <c r="I29" s="984">
        <f>VLOOKUP(A29,DATI,5,FALSE)</f>
        <v>0.61</v>
      </c>
      <c r="J29" s="984" t="s">
        <v>948</v>
      </c>
      <c r="K29" s="366"/>
      <c r="L29" s="366"/>
      <c r="M29" s="366"/>
      <c r="N29" s="366"/>
    </row>
    <row r="30" spans="1:14" x14ac:dyDescent="0.2">
      <c r="A30" s="982" t="s">
        <v>4186</v>
      </c>
      <c r="B30" s="982"/>
      <c r="C30" s="982" t="s">
        <v>6252</v>
      </c>
      <c r="D30" s="982"/>
      <c r="E30" s="982"/>
      <c r="F30" s="982"/>
      <c r="G30" s="983"/>
      <c r="H30" s="984"/>
      <c r="I30" s="984">
        <f>VLOOKUP(A30,DATI,5,FALSE)</f>
        <v>0.64</v>
      </c>
      <c r="J30" s="984" t="s">
        <v>948</v>
      </c>
      <c r="K30" s="366"/>
      <c r="L30" s="366"/>
      <c r="M30" s="366"/>
      <c r="N30" s="366"/>
    </row>
    <row r="31" spans="1:14" x14ac:dyDescent="0.2">
      <c r="A31" s="982" t="s">
        <v>4189</v>
      </c>
      <c r="B31" s="982"/>
      <c r="C31" s="982" t="s">
        <v>6253</v>
      </c>
      <c r="D31" s="982"/>
      <c r="E31" s="982"/>
      <c r="F31" s="982"/>
      <c r="G31" s="983"/>
      <c r="H31" s="984"/>
      <c r="I31" s="984">
        <f>VLOOKUP(A31,DATI,5,FALSE)</f>
        <v>0.64</v>
      </c>
      <c r="J31" s="984" t="s">
        <v>948</v>
      </c>
      <c r="K31" s="366"/>
      <c r="L31" s="366"/>
      <c r="M31" s="366"/>
      <c r="N31" s="366"/>
    </row>
    <row r="32" spans="1:14" x14ac:dyDescent="0.2">
      <c r="A32" s="982" t="s">
        <v>4187</v>
      </c>
      <c r="B32" s="982"/>
      <c r="C32" s="982" t="s">
        <v>6254</v>
      </c>
      <c r="D32" s="982"/>
      <c r="E32" s="982"/>
      <c r="F32" s="982"/>
      <c r="G32" s="983"/>
      <c r="H32" s="984"/>
      <c r="I32" s="984">
        <f>VLOOKUP(A32,DATI,5,FALSE)</f>
        <v>0.68</v>
      </c>
      <c r="J32" s="984" t="s">
        <v>948</v>
      </c>
      <c r="K32" s="366"/>
      <c r="L32" s="366"/>
      <c r="M32" s="366"/>
      <c r="N32" s="366"/>
    </row>
    <row r="33" spans="1:15" x14ac:dyDescent="0.2">
      <c r="A33" s="982" t="s">
        <v>4188</v>
      </c>
      <c r="B33" s="982"/>
      <c r="C33" s="982" t="s">
        <v>6255</v>
      </c>
      <c r="D33" s="982"/>
      <c r="E33" s="982"/>
      <c r="F33" s="982"/>
      <c r="G33" s="983"/>
      <c r="H33" s="983"/>
      <c r="I33" s="983" t="s">
        <v>948</v>
      </c>
      <c r="J33" s="983">
        <f>VLOOKUP(A33,DATI,5,FALSE)</f>
        <v>0.92</v>
      </c>
      <c r="K33" s="366"/>
      <c r="L33" s="366">
        <v>0.6</v>
      </c>
      <c r="M33" s="366"/>
      <c r="N33" s="366"/>
    </row>
    <row r="34" spans="1:15" x14ac:dyDescent="0.2">
      <c r="A34" s="982" t="s">
        <v>4257</v>
      </c>
      <c r="B34" s="982"/>
      <c r="C34" s="982" t="s">
        <v>6256</v>
      </c>
      <c r="D34" s="982"/>
      <c r="E34" s="982"/>
      <c r="F34" s="982"/>
      <c r="G34" s="983"/>
      <c r="H34" s="983"/>
      <c r="I34" s="983" t="s">
        <v>948</v>
      </c>
      <c r="J34" s="983">
        <f>VLOOKUP(A34,DATI,5,FALSE)</f>
        <v>1.36</v>
      </c>
      <c r="K34" s="366"/>
      <c r="M34" s="366">
        <v>0.93</v>
      </c>
      <c r="N34" s="366">
        <v>0.56000000000000005</v>
      </c>
      <c r="O34">
        <v>0.48</v>
      </c>
    </row>
    <row r="35" spans="1:15" x14ac:dyDescent="0.2">
      <c r="A35" s="968"/>
      <c r="B35" s="968"/>
      <c r="C35" s="986"/>
      <c r="D35" s="164"/>
      <c r="E35" s="164"/>
      <c r="F35" s="164"/>
      <c r="G35" s="164"/>
      <c r="H35" s="984"/>
      <c r="I35" s="984"/>
      <c r="J35" s="984"/>
      <c r="K35" s="366"/>
      <c r="L35" s="366"/>
      <c r="M35" s="366"/>
      <c r="N35" s="366"/>
    </row>
    <row r="36" spans="1:15" x14ac:dyDescent="0.2">
      <c r="A36" s="979" t="s">
        <v>4198</v>
      </c>
      <c r="B36" s="979"/>
      <c r="C36" s="979" t="s">
        <v>6134</v>
      </c>
      <c r="D36" s="979"/>
      <c r="E36" s="979"/>
      <c r="F36" s="979"/>
      <c r="G36" s="980"/>
      <c r="H36" s="981"/>
      <c r="I36" s="981">
        <f>VLOOKUP(A36,DATI,5,FALSE)</f>
        <v>0.44</v>
      </c>
      <c r="J36" s="981" t="s">
        <v>948</v>
      </c>
      <c r="K36" s="366"/>
      <c r="L36" s="366"/>
      <c r="M36" s="366"/>
      <c r="N36" s="366"/>
    </row>
    <row r="37" spans="1:15" x14ac:dyDescent="0.2">
      <c r="A37" s="979" t="s">
        <v>4195</v>
      </c>
      <c r="B37" s="979"/>
      <c r="C37" s="979" t="s">
        <v>6135</v>
      </c>
      <c r="D37" s="979"/>
      <c r="E37" s="979"/>
      <c r="F37" s="979"/>
      <c r="G37" s="980"/>
      <c r="H37" s="981"/>
      <c r="I37" s="981">
        <f>VLOOKUP(A37,DATI,5,FALSE)</f>
        <v>0.48</v>
      </c>
      <c r="J37" s="981" t="s">
        <v>948</v>
      </c>
      <c r="K37" s="366"/>
      <c r="L37" s="366"/>
      <c r="M37" s="366"/>
      <c r="N37" s="366"/>
    </row>
    <row r="38" spans="1:15" x14ac:dyDescent="0.2">
      <c r="A38" s="979" t="s">
        <v>4197</v>
      </c>
      <c r="B38" s="979"/>
      <c r="C38" s="979" t="s">
        <v>6139</v>
      </c>
      <c r="D38" s="979"/>
      <c r="E38" s="979"/>
      <c r="F38" s="979"/>
      <c r="G38" s="980"/>
      <c r="H38" s="981"/>
      <c r="I38" s="981">
        <f>VLOOKUP(A38,DATI,5,FALSE)</f>
        <v>0.48</v>
      </c>
      <c r="J38" s="981" t="s">
        <v>948</v>
      </c>
      <c r="K38" s="366"/>
      <c r="L38" s="366"/>
      <c r="M38" s="366"/>
      <c r="N38" s="366"/>
    </row>
    <row r="39" spans="1:15" x14ac:dyDescent="0.2">
      <c r="A39" s="979" t="s">
        <v>4196</v>
      </c>
      <c r="B39" s="979"/>
      <c r="C39" s="979" t="s">
        <v>6137</v>
      </c>
      <c r="D39" s="979"/>
      <c r="E39" s="979"/>
      <c r="F39" s="979"/>
      <c r="G39" s="980"/>
      <c r="H39" s="981"/>
      <c r="I39" s="981">
        <f>VLOOKUP(A39,DATI,5,FALSE)</f>
        <v>0.51</v>
      </c>
      <c r="J39" s="981" t="s">
        <v>948</v>
      </c>
      <c r="K39" s="366"/>
      <c r="L39" s="366"/>
      <c r="M39" s="366"/>
      <c r="N39" s="366"/>
    </row>
    <row r="40" spans="1:15" x14ac:dyDescent="0.2">
      <c r="A40" s="976"/>
      <c r="B40" s="976"/>
      <c r="C40" s="975"/>
      <c r="D40" s="977"/>
      <c r="E40" s="977"/>
      <c r="F40" s="977"/>
      <c r="G40" s="977"/>
      <c r="H40" s="977"/>
      <c r="I40" s="977"/>
      <c r="J40" s="977"/>
      <c r="K40" s="366"/>
      <c r="L40" s="366"/>
      <c r="M40" s="366"/>
      <c r="N40" s="366"/>
    </row>
    <row r="41" spans="1:15" x14ac:dyDescent="0.2">
      <c r="A41" s="1152" t="s">
        <v>6140</v>
      </c>
      <c r="B41" s="1152"/>
      <c r="C41" s="975"/>
      <c r="D41" s="977"/>
      <c r="E41" s="977"/>
      <c r="F41" s="977"/>
      <c r="G41" s="977"/>
      <c r="H41" s="977"/>
      <c r="I41" s="977"/>
      <c r="J41" s="977"/>
      <c r="K41" s="366"/>
      <c r="L41" s="366"/>
      <c r="M41" s="366"/>
      <c r="N41" s="366"/>
    </row>
    <row r="42" spans="1:15" x14ac:dyDescent="0.2">
      <c r="A42" s="1147" t="s">
        <v>6141</v>
      </c>
      <c r="B42" s="1147"/>
      <c r="C42" s="1147"/>
      <c r="D42" s="1147"/>
      <c r="E42" s="1147"/>
      <c r="F42" s="1147"/>
      <c r="G42" s="1147"/>
      <c r="H42" s="1147"/>
      <c r="I42" s="1147"/>
      <c r="J42" s="1147"/>
      <c r="K42" s="366"/>
      <c r="L42" s="366"/>
      <c r="M42" s="366"/>
      <c r="N42" s="366"/>
    </row>
    <row r="43" spans="1:15" x14ac:dyDescent="0.2">
      <c r="A43" s="1153" t="s">
        <v>6142</v>
      </c>
      <c r="B43" s="1153"/>
      <c r="C43" s="1153"/>
      <c r="D43" s="1153"/>
      <c r="E43" s="1153"/>
      <c r="F43" s="1153"/>
      <c r="G43" s="1153"/>
      <c r="H43" s="1153"/>
      <c r="I43" s="1153"/>
      <c r="J43" s="1153"/>
      <c r="K43" s="366"/>
      <c r="L43" s="366"/>
      <c r="M43" s="366"/>
      <c r="N43" s="366"/>
    </row>
    <row r="44" spans="1:15" x14ac:dyDescent="0.2">
      <c r="A44" s="1153"/>
      <c r="B44" s="1153"/>
      <c r="C44" s="1153"/>
      <c r="D44" s="1153"/>
      <c r="E44" s="1153"/>
      <c r="F44" s="1153"/>
      <c r="G44" s="1153"/>
      <c r="H44" s="1153"/>
      <c r="I44" s="1153"/>
      <c r="J44" s="1153"/>
      <c r="K44" s="366"/>
      <c r="L44" s="366"/>
      <c r="M44" s="366"/>
      <c r="N44" s="366"/>
    </row>
    <row r="45" spans="1:15" x14ac:dyDescent="0.2">
      <c r="A45" s="1146" t="s">
        <v>6143</v>
      </c>
      <c r="B45" s="1146"/>
      <c r="C45" s="994"/>
      <c r="D45" s="994"/>
      <c r="E45" s="994"/>
      <c r="F45" s="994"/>
      <c r="G45" s="994"/>
      <c r="H45" s="994"/>
      <c r="I45" s="994"/>
      <c r="J45" s="994"/>
      <c r="K45" s="366"/>
      <c r="L45" s="366"/>
      <c r="M45" s="366"/>
      <c r="N45" s="366"/>
    </row>
    <row r="46" spans="1:15" x14ac:dyDescent="0.2">
      <c r="A46" s="1147" t="s">
        <v>6144</v>
      </c>
      <c r="B46" s="1147"/>
      <c r="C46" s="1147"/>
      <c r="D46" s="1147"/>
      <c r="E46" s="1147"/>
      <c r="F46" s="1147"/>
      <c r="G46" s="1147"/>
      <c r="H46" s="1147"/>
      <c r="I46" s="1147"/>
      <c r="J46" s="1147"/>
      <c r="K46" s="366"/>
      <c r="L46" s="366"/>
      <c r="M46" s="366"/>
      <c r="N46" s="366"/>
    </row>
    <row r="47" spans="1:15" x14ac:dyDescent="0.2">
      <c r="A47" s="995" t="s">
        <v>6145</v>
      </c>
      <c r="B47" s="995"/>
      <c r="C47" s="995"/>
      <c r="D47" s="995"/>
      <c r="E47" s="995"/>
      <c r="F47" s="995"/>
      <c r="G47" s="995"/>
      <c r="H47" s="995"/>
      <c r="I47" s="995"/>
      <c r="J47" s="995"/>
      <c r="K47" s="366"/>
      <c r="L47" s="366"/>
      <c r="M47" s="366"/>
      <c r="N47" s="366"/>
    </row>
    <row r="48" spans="1:15" x14ac:dyDescent="0.2">
      <c r="A48" s="1148"/>
      <c r="B48" s="1148"/>
      <c r="C48" s="1148"/>
      <c r="D48" s="1148"/>
      <c r="E48" s="1148"/>
      <c r="F48" s="1148"/>
      <c r="G48" s="1148"/>
      <c r="H48" s="1148"/>
      <c r="I48" s="1148"/>
      <c r="J48" s="1148"/>
      <c r="K48" s="366"/>
      <c r="L48" s="366"/>
      <c r="M48" s="366"/>
      <c r="N48" s="366"/>
    </row>
    <row r="49" spans="1:14" ht="13.5" thickBot="1" x14ac:dyDescent="0.25">
      <c r="A49" s="1149"/>
      <c r="B49" s="1149"/>
      <c r="C49" s="1149"/>
      <c r="D49" s="1149"/>
      <c r="E49" s="1149"/>
      <c r="F49" s="1149"/>
      <c r="G49" s="1149"/>
      <c r="H49" s="1149"/>
      <c r="I49" s="1149"/>
      <c r="J49" s="1149"/>
      <c r="K49" s="366"/>
      <c r="L49" s="366"/>
      <c r="M49" s="366"/>
      <c r="N49" s="366"/>
    </row>
  </sheetData>
  <mergeCells count="16">
    <mergeCell ref="A24:J24"/>
    <mergeCell ref="A1:J1"/>
    <mergeCell ref="A3:J3"/>
    <mergeCell ref="A4:J4"/>
    <mergeCell ref="I5:J5"/>
    <mergeCell ref="A22:J22"/>
    <mergeCell ref="A45:B45"/>
    <mergeCell ref="A46:J46"/>
    <mergeCell ref="A48:J48"/>
    <mergeCell ref="A49:J49"/>
    <mergeCell ref="A25:J25"/>
    <mergeCell ref="I26:J26"/>
    <mergeCell ref="A41:B41"/>
    <mergeCell ref="A42:J42"/>
    <mergeCell ref="A43:J43"/>
    <mergeCell ref="A44:J44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85" orientation="portrait" verticalDpi="1200" r:id="rId1"/>
  <headerFooter>
    <oddFooter>&amp;RPag. 25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-0.249977111117893"/>
  </sheetPr>
  <dimension ref="A1:L37"/>
  <sheetViews>
    <sheetView topLeftCell="A6" workbookViewId="0">
      <selection sqref="A1:G2"/>
    </sheetView>
  </sheetViews>
  <sheetFormatPr defaultColWidth="11.42578125" defaultRowHeight="12.75" x14ac:dyDescent="0.2"/>
  <cols>
    <col min="1" max="1" width="6.28515625" customWidth="1"/>
    <col min="2" max="2" width="0.85546875" customWidth="1"/>
    <col min="3" max="3" width="16.7109375" customWidth="1"/>
    <col min="4" max="4" width="10.7109375" customWidth="1"/>
    <col min="5" max="5" width="15.7109375" customWidth="1"/>
    <col min="6" max="7" width="20.7109375" customWidth="1"/>
    <col min="8" max="8" width="13.7109375" customWidth="1"/>
    <col min="9" max="9" width="13.85546875" customWidth="1"/>
    <col min="10" max="11" width="8.85546875" customWidth="1"/>
    <col min="12" max="12" width="17.7109375" hidden="1" customWidth="1"/>
    <col min="13" max="255" width="8.85546875" customWidth="1"/>
  </cols>
  <sheetData>
    <row r="1" spans="1:12" ht="12" customHeight="1" x14ac:dyDescent="0.2">
      <c r="A1" s="1192" t="s">
        <v>6146</v>
      </c>
      <c r="B1" s="1192"/>
      <c r="C1" s="1192"/>
      <c r="D1" s="1192"/>
      <c r="E1" s="1192"/>
      <c r="F1" s="1192"/>
      <c r="G1" s="1192"/>
      <c r="H1" s="996"/>
      <c r="I1" s="997"/>
    </row>
    <row r="2" spans="1:12" ht="12" customHeight="1" x14ac:dyDescent="0.2">
      <c r="A2" s="1166"/>
      <c r="B2" s="1166"/>
      <c r="C2" s="1166"/>
      <c r="D2" s="1166"/>
      <c r="E2" s="1166"/>
      <c r="F2" s="1166"/>
      <c r="G2" s="1166"/>
      <c r="H2" s="998"/>
      <c r="I2" s="10"/>
    </row>
    <row r="3" spans="1:12" ht="12" customHeight="1" x14ac:dyDescent="0.2">
      <c r="A3" s="1046" t="s">
        <v>6147</v>
      </c>
      <c r="B3" s="1085"/>
      <c r="C3" s="1085"/>
      <c r="D3" s="1085"/>
      <c r="E3" s="1085"/>
      <c r="F3" s="1085"/>
      <c r="G3" s="1085"/>
      <c r="H3" s="967"/>
      <c r="I3" s="10"/>
    </row>
    <row r="4" spans="1:12" ht="12" customHeight="1" x14ac:dyDescent="0.2">
      <c r="A4" s="1169"/>
      <c r="B4" s="1169"/>
      <c r="C4" s="1169"/>
      <c r="D4" s="1169"/>
      <c r="E4" s="1169"/>
      <c r="F4" s="1169"/>
      <c r="G4" s="1169"/>
      <c r="H4" s="999"/>
      <c r="I4" s="1000"/>
    </row>
    <row r="5" spans="1:12" ht="5.0999999999999996" customHeight="1" x14ac:dyDescent="0.2">
      <c r="A5" s="1170"/>
      <c r="B5" s="1170"/>
      <c r="C5" s="1170"/>
      <c r="D5" s="1170"/>
      <c r="E5" s="1170"/>
      <c r="F5" s="1170"/>
      <c r="G5" s="1170"/>
      <c r="H5" s="1001"/>
      <c r="I5" s="10"/>
    </row>
    <row r="6" spans="1:12" ht="25.5" x14ac:dyDescent="0.2">
      <c r="A6" s="1002"/>
      <c r="B6" s="1002"/>
      <c r="C6" s="1003" t="s">
        <v>60</v>
      </c>
      <c r="D6" s="1004"/>
      <c r="E6" s="1004"/>
      <c r="F6" s="1004"/>
      <c r="G6" s="1004"/>
      <c r="H6" s="1004"/>
      <c r="I6" s="1004" t="s">
        <v>72</v>
      </c>
    </row>
    <row r="7" spans="1:12" ht="12.75" customHeight="1" x14ac:dyDescent="0.2">
      <c r="A7" s="1049"/>
      <c r="B7" s="1065"/>
      <c r="C7" s="1194" t="s">
        <v>2975</v>
      </c>
      <c r="D7" s="1176" t="s">
        <v>6148</v>
      </c>
      <c r="E7" s="1176"/>
      <c r="F7" s="1176"/>
      <c r="G7" s="1176"/>
      <c r="H7" s="1005"/>
      <c r="I7" s="1190">
        <f>VLOOKUP(C7,DATI,5,FALSE)</f>
        <v>1.32</v>
      </c>
    </row>
    <row r="8" spans="1:12" ht="12.75" customHeight="1" x14ac:dyDescent="0.2">
      <c r="A8" s="1049"/>
      <c r="B8" s="1065"/>
      <c r="C8" s="1195"/>
      <c r="D8" s="1161" t="s">
        <v>6149</v>
      </c>
      <c r="E8" s="1161"/>
      <c r="F8" s="1161"/>
      <c r="G8" s="1161"/>
      <c r="H8" s="205"/>
      <c r="I8" s="1186"/>
    </row>
    <row r="9" spans="1:12" x14ac:dyDescent="0.2">
      <c r="A9" s="1049"/>
      <c r="B9" s="1065"/>
      <c r="C9" s="1191" t="s">
        <v>6150</v>
      </c>
      <c r="D9" s="1189" t="s">
        <v>6151</v>
      </c>
      <c r="E9" s="1189"/>
      <c r="F9" s="1189"/>
      <c r="G9" s="1189"/>
      <c r="H9" s="1006"/>
      <c r="I9" s="1182">
        <f>VLOOKUP(L9,DATI,5,FALSE)</f>
        <v>1.45</v>
      </c>
      <c r="L9" s="366" t="s">
        <v>2978</v>
      </c>
    </row>
    <row r="10" spans="1:12" x14ac:dyDescent="0.2">
      <c r="A10" s="1049"/>
      <c r="B10" s="1065"/>
      <c r="C10" s="1191"/>
      <c r="D10" s="1184" t="s">
        <v>6152</v>
      </c>
      <c r="E10" s="1184"/>
      <c r="F10" s="1184"/>
      <c r="G10" s="1184"/>
      <c r="H10" s="1007"/>
      <c r="I10" s="1183"/>
    </row>
    <row r="11" spans="1:12" x14ac:dyDescent="0.2">
      <c r="A11" s="1049"/>
      <c r="B11" s="12"/>
      <c r="C11" s="1191" t="s">
        <v>2997</v>
      </c>
      <c r="D11" s="1189" t="s">
        <v>6153</v>
      </c>
      <c r="E11" s="1189"/>
      <c r="F11" s="1189"/>
      <c r="G11" s="1189"/>
      <c r="H11" s="1006"/>
      <c r="I11" s="1182">
        <f>VLOOKUP(C11,DATI,5,FALSE)</f>
        <v>3.73</v>
      </c>
    </row>
    <row r="12" spans="1:12" x14ac:dyDescent="0.2">
      <c r="A12" s="1049"/>
      <c r="B12" s="12"/>
      <c r="C12" s="1191"/>
      <c r="D12" s="1184" t="s">
        <v>6154</v>
      </c>
      <c r="E12" s="1184"/>
      <c r="F12" s="1184"/>
      <c r="G12" s="1184"/>
      <c r="H12" s="1007"/>
      <c r="I12" s="1183"/>
    </row>
    <row r="13" spans="1:12" x14ac:dyDescent="0.2">
      <c r="A13" s="1049"/>
      <c r="B13" s="12"/>
      <c r="C13" s="1191" t="s">
        <v>6155</v>
      </c>
      <c r="D13" s="1189" t="s">
        <v>6156</v>
      </c>
      <c r="E13" s="1189"/>
      <c r="F13" s="1189"/>
      <c r="G13" s="1189"/>
      <c r="H13" s="1006"/>
      <c r="I13" s="1182">
        <f>VLOOKUP(L13,DATI,5,FALSE)</f>
        <v>4.1100000000000003</v>
      </c>
      <c r="L13" s="366" t="s">
        <v>2999</v>
      </c>
    </row>
    <row r="14" spans="1:12" x14ac:dyDescent="0.2">
      <c r="A14" s="1049"/>
      <c r="B14" s="12"/>
      <c r="C14" s="1191"/>
      <c r="D14" s="1184" t="s">
        <v>6157</v>
      </c>
      <c r="E14" s="1184"/>
      <c r="F14" s="1184"/>
      <c r="G14" s="1184"/>
      <c r="H14" s="1007"/>
      <c r="I14" s="1183"/>
    </row>
    <row r="15" spans="1:12" x14ac:dyDescent="0.2">
      <c r="A15" s="1049"/>
      <c r="B15" s="12"/>
      <c r="C15" s="1191" t="s">
        <v>3008</v>
      </c>
      <c r="D15" s="1189" t="s">
        <v>6158</v>
      </c>
      <c r="E15" s="1189"/>
      <c r="F15" s="1189"/>
      <c r="G15" s="1189"/>
      <c r="H15" s="1006"/>
      <c r="I15" s="1182">
        <f>VLOOKUP(C15,DATI,5,FALSE)</f>
        <v>7.83</v>
      </c>
    </row>
    <row r="16" spans="1:12" x14ac:dyDescent="0.2">
      <c r="A16" s="1049"/>
      <c r="B16" s="12"/>
      <c r="C16" s="1191"/>
      <c r="D16" s="1184" t="s">
        <v>6159</v>
      </c>
      <c r="E16" s="1184"/>
      <c r="F16" s="1184"/>
      <c r="G16" s="1184"/>
      <c r="H16" s="1007"/>
      <c r="I16" s="1183"/>
    </row>
    <row r="17" spans="1:12" x14ac:dyDescent="0.2">
      <c r="A17" s="1049"/>
      <c r="B17" s="12"/>
      <c r="C17" s="1185" t="s">
        <v>6160</v>
      </c>
      <c r="D17" s="1161" t="s">
        <v>6161</v>
      </c>
      <c r="E17" s="1161"/>
      <c r="F17" s="1161"/>
      <c r="G17" s="1161"/>
      <c r="H17" s="205"/>
      <c r="I17" s="1186">
        <f>VLOOKUP(L17,DATI,5,FALSE)</f>
        <v>8.66</v>
      </c>
      <c r="L17" s="366" t="s">
        <v>3010</v>
      </c>
    </row>
    <row r="18" spans="1:12" x14ac:dyDescent="0.2">
      <c r="A18" s="1193"/>
      <c r="B18" s="1008"/>
      <c r="C18" s="1160"/>
      <c r="D18" s="1188" t="s">
        <v>6162</v>
      </c>
      <c r="E18" s="1188"/>
      <c r="F18" s="1188"/>
      <c r="G18" s="1188"/>
      <c r="H18" s="205"/>
      <c r="I18" s="1187"/>
    </row>
    <row r="19" spans="1:12" ht="12.75" customHeight="1" x14ac:dyDescent="0.2">
      <c r="A19" s="1176" t="s">
        <v>687</v>
      </c>
      <c r="B19" s="1176"/>
      <c r="C19" s="1176"/>
      <c r="D19" s="1176"/>
      <c r="E19" s="1176"/>
      <c r="F19" s="1176"/>
      <c r="G19" s="1176"/>
      <c r="H19" s="1176"/>
      <c r="I19" s="1176"/>
    </row>
    <row r="20" spans="1:12" ht="12.75" customHeight="1" x14ac:dyDescent="0.2">
      <c r="A20" s="1161" t="s">
        <v>947</v>
      </c>
      <c r="B20" s="1161"/>
      <c r="C20" s="1161"/>
      <c r="D20" s="1161"/>
      <c r="E20" s="1161"/>
      <c r="F20" s="1161"/>
      <c r="G20" s="1161"/>
      <c r="H20" s="1161"/>
      <c r="I20" s="1161"/>
    </row>
    <row r="21" spans="1:12" ht="12.75" customHeight="1" x14ac:dyDescent="0.2">
      <c r="A21" s="1161" t="s">
        <v>688</v>
      </c>
      <c r="B21" s="1161"/>
      <c r="C21" s="1161"/>
      <c r="D21" s="1161"/>
      <c r="E21" s="1161"/>
      <c r="F21" s="1161"/>
      <c r="G21" s="1161"/>
      <c r="H21" s="1161"/>
      <c r="I21" s="1161"/>
    </row>
    <row r="22" spans="1:12" ht="12.75" customHeight="1" x14ac:dyDescent="0.2">
      <c r="A22" s="1161" t="s">
        <v>6163</v>
      </c>
      <c r="B22" s="1161"/>
      <c r="C22" s="1161"/>
      <c r="D22" s="1161"/>
      <c r="E22" s="1161"/>
      <c r="F22" s="1161"/>
      <c r="G22" s="1161"/>
      <c r="H22" s="1161"/>
      <c r="I22" s="1161"/>
    </row>
    <row r="23" spans="1:12" ht="5.2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</row>
    <row r="24" spans="1:12" x14ac:dyDescent="0.2">
      <c r="A24" s="1037" t="s">
        <v>6164</v>
      </c>
      <c r="B24" s="1037"/>
      <c r="C24" s="1037"/>
      <c r="D24" s="1037"/>
      <c r="E24" s="1037"/>
      <c r="F24" s="1037"/>
      <c r="G24" s="1037"/>
      <c r="H24" s="1037"/>
      <c r="I24" s="1037"/>
    </row>
    <row r="25" spans="1:12" ht="13.5" thickBot="1" x14ac:dyDescent="0.25">
      <c r="A25" s="1037" t="s">
        <v>6165</v>
      </c>
      <c r="B25" s="1037"/>
      <c r="C25" s="1037"/>
      <c r="D25" s="1037"/>
      <c r="E25" s="1037"/>
      <c r="F25" s="1037"/>
      <c r="G25" s="1037"/>
      <c r="H25" s="1037"/>
      <c r="I25" s="1037"/>
    </row>
    <row r="26" spans="1:12" ht="18" customHeight="1" x14ac:dyDescent="0.2">
      <c r="A26" s="1165" t="s">
        <v>6166</v>
      </c>
      <c r="B26" s="1165"/>
      <c r="C26" s="1165"/>
      <c r="D26" s="1165"/>
      <c r="E26" s="1165"/>
      <c r="F26" s="1165"/>
      <c r="G26" s="1165"/>
      <c r="H26" s="1009"/>
      <c r="I26" s="1167" t="s">
        <v>58</v>
      </c>
    </row>
    <row r="27" spans="1:12" ht="18" customHeight="1" x14ac:dyDescent="0.2">
      <c r="A27" s="1166"/>
      <c r="B27" s="1166"/>
      <c r="C27" s="1166"/>
      <c r="D27" s="1166"/>
      <c r="E27" s="1166"/>
      <c r="F27" s="1166"/>
      <c r="G27" s="1166"/>
      <c r="H27" s="1010"/>
      <c r="I27" s="1039"/>
    </row>
    <row r="28" spans="1:12" ht="18" customHeight="1" x14ac:dyDescent="0.2">
      <c r="A28" s="1046" t="s">
        <v>6167</v>
      </c>
      <c r="B28" s="1085"/>
      <c r="C28" s="1085"/>
      <c r="D28" s="1085"/>
      <c r="E28" s="1085"/>
      <c r="F28" s="1085"/>
      <c r="G28" s="1085"/>
      <c r="H28" s="1010"/>
      <c r="I28" s="1039"/>
    </row>
    <row r="29" spans="1:12" ht="18" customHeight="1" x14ac:dyDescent="0.2">
      <c r="A29" s="1169"/>
      <c r="B29" s="1169"/>
      <c r="C29" s="1169"/>
      <c r="D29" s="1169"/>
      <c r="E29" s="1169"/>
      <c r="F29" s="1169"/>
      <c r="G29" s="1169"/>
      <c r="H29" s="1011"/>
      <c r="I29" s="1168"/>
    </row>
    <row r="30" spans="1:12" x14ac:dyDescent="0.2">
      <c r="A30" s="1170"/>
      <c r="B30" s="1170"/>
      <c r="C30" s="1170"/>
      <c r="D30" s="1170"/>
      <c r="E30" s="1170"/>
      <c r="F30" s="1170"/>
      <c r="G30" s="1170"/>
      <c r="H30" s="1001"/>
      <c r="I30" s="10"/>
    </row>
    <row r="31" spans="1:12" ht="25.5" x14ac:dyDescent="0.2">
      <c r="A31" s="1002"/>
      <c r="B31" s="1002"/>
      <c r="C31" s="1003" t="s">
        <v>60</v>
      </c>
      <c r="D31" s="1004"/>
      <c r="E31" s="1004"/>
      <c r="F31" s="1004"/>
      <c r="G31" s="1004"/>
      <c r="H31" s="1004"/>
      <c r="I31" s="1004" t="s">
        <v>72</v>
      </c>
    </row>
    <row r="32" spans="1:12" x14ac:dyDescent="0.2">
      <c r="A32" s="1171"/>
      <c r="B32" s="1173"/>
      <c r="C32" s="1174" t="s">
        <v>1522</v>
      </c>
      <c r="D32" s="1176" t="s">
        <v>6168</v>
      </c>
      <c r="E32" s="1176"/>
      <c r="F32" s="1176"/>
      <c r="G32" s="1176"/>
      <c r="H32" s="1177"/>
      <c r="I32" s="1177">
        <f>VLOOKUP(C32,DATI,5,FALSE)</f>
        <v>20.3</v>
      </c>
    </row>
    <row r="33" spans="1:9" x14ac:dyDescent="0.2">
      <c r="A33" s="1049"/>
      <c r="B33" s="1065"/>
      <c r="C33" s="1175"/>
      <c r="D33" s="1161" t="s">
        <v>6169</v>
      </c>
      <c r="E33" s="1161"/>
      <c r="F33" s="1161"/>
      <c r="G33" s="1161"/>
      <c r="H33" s="1178"/>
      <c r="I33" s="1178"/>
    </row>
    <row r="34" spans="1:9" ht="12.75" customHeight="1" x14ac:dyDescent="0.2">
      <c r="A34" s="1049"/>
      <c r="B34" s="12"/>
      <c r="C34" s="1179" t="s">
        <v>1523</v>
      </c>
      <c r="D34" s="1180" t="s">
        <v>6170</v>
      </c>
      <c r="E34" s="1180"/>
      <c r="F34" s="1180"/>
      <c r="G34" s="1180"/>
      <c r="H34" s="1162"/>
      <c r="I34" s="1162">
        <f>VLOOKUP(C34,DATI,5,FALSE)</f>
        <v>21.59</v>
      </c>
    </row>
    <row r="35" spans="1:9" ht="12.75" customHeight="1" x14ac:dyDescent="0.2">
      <c r="A35" s="1049"/>
      <c r="B35" s="12"/>
      <c r="C35" s="1179"/>
      <c r="D35" s="1181" t="s">
        <v>6171</v>
      </c>
      <c r="E35" s="1181"/>
      <c r="F35" s="1181"/>
      <c r="G35" s="1181"/>
      <c r="H35" s="1178"/>
      <c r="I35" s="1178"/>
    </row>
    <row r="36" spans="1:9" ht="12.75" customHeight="1" x14ac:dyDescent="0.2">
      <c r="A36" s="1049"/>
      <c r="B36" s="12"/>
      <c r="C36" s="1159" t="s">
        <v>1524</v>
      </c>
      <c r="D36" s="1161" t="s">
        <v>6172</v>
      </c>
      <c r="E36" s="1161"/>
      <c r="F36" s="1161"/>
      <c r="G36" s="1161"/>
      <c r="H36" s="1162"/>
      <c r="I36" s="1162">
        <f>VLOOKUP(C36,DATI,5,FALSE)</f>
        <v>25.76</v>
      </c>
    </row>
    <row r="37" spans="1:9" ht="12.75" customHeight="1" x14ac:dyDescent="0.2">
      <c r="A37" s="1172"/>
      <c r="B37" s="1008"/>
      <c r="C37" s="1160"/>
      <c r="D37" s="1164" t="s">
        <v>6173</v>
      </c>
      <c r="E37" s="1164"/>
      <c r="F37" s="1164"/>
      <c r="G37" s="1164"/>
      <c r="H37" s="1163"/>
      <c r="I37" s="1163"/>
    </row>
  </sheetData>
  <mergeCells count="56">
    <mergeCell ref="A1:G2"/>
    <mergeCell ref="C13:C14"/>
    <mergeCell ref="I13:I14"/>
    <mergeCell ref="D14:G14"/>
    <mergeCell ref="A3:G4"/>
    <mergeCell ref="A5:G5"/>
    <mergeCell ref="A7:A18"/>
    <mergeCell ref="B7:B10"/>
    <mergeCell ref="C7:C8"/>
    <mergeCell ref="D7:G7"/>
    <mergeCell ref="C15:C16"/>
    <mergeCell ref="D15:G15"/>
    <mergeCell ref="D12:G12"/>
    <mergeCell ref="D13:G13"/>
    <mergeCell ref="D9:G9"/>
    <mergeCell ref="D10:G10"/>
    <mergeCell ref="D11:G11"/>
    <mergeCell ref="I7:I8"/>
    <mergeCell ref="C9:C10"/>
    <mergeCell ref="I9:I10"/>
    <mergeCell ref="C11:C12"/>
    <mergeCell ref="I11:I12"/>
    <mergeCell ref="D8:G8"/>
    <mergeCell ref="A25:I25"/>
    <mergeCell ref="I15:I16"/>
    <mergeCell ref="D16:G16"/>
    <mergeCell ref="C17:C18"/>
    <mergeCell ref="D17:G17"/>
    <mergeCell ref="I17:I18"/>
    <mergeCell ref="D18:G18"/>
    <mergeCell ref="A19:I19"/>
    <mergeCell ref="A20:I20"/>
    <mergeCell ref="A21:I21"/>
    <mergeCell ref="A22:I22"/>
    <mergeCell ref="A24:I24"/>
    <mergeCell ref="A26:G27"/>
    <mergeCell ref="I26:I29"/>
    <mergeCell ref="A28:G29"/>
    <mergeCell ref="A30:G30"/>
    <mergeCell ref="A32:A37"/>
    <mergeCell ref="B32:B33"/>
    <mergeCell ref="C32:C33"/>
    <mergeCell ref="D32:G32"/>
    <mergeCell ref="H32:H33"/>
    <mergeCell ref="I32:I33"/>
    <mergeCell ref="D33:G33"/>
    <mergeCell ref="C34:C35"/>
    <mergeCell ref="D34:G34"/>
    <mergeCell ref="H34:H35"/>
    <mergeCell ref="I34:I35"/>
    <mergeCell ref="D35:G35"/>
    <mergeCell ref="C36:C37"/>
    <mergeCell ref="D36:G36"/>
    <mergeCell ref="H36:H37"/>
    <mergeCell ref="I36:I37"/>
    <mergeCell ref="D37:G37"/>
  </mergeCells>
  <printOptions horizontalCentered="1"/>
  <pageMargins left="0.19685039370078741" right="0.19685039370078741" top="0.74803149606299213" bottom="0.15748031496062992" header="0.31496062992125984" footer="0.31496062992125984"/>
  <pageSetup paperSize="9" scale="85" orientation="portrait" verticalDpi="1200" r:id="rId1"/>
  <headerFooter>
    <oddFooter>&amp;RPag. 26</oddFooter>
  </headerFooter>
  <ignoredErrors>
    <ignoredError sqref="I9 I13 I11:I12 I14:I16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-0.249977111117893"/>
  </sheetPr>
  <dimension ref="A1:L45"/>
  <sheetViews>
    <sheetView topLeftCell="A6" workbookViewId="0">
      <selection activeCell="T50" sqref="T50"/>
    </sheetView>
  </sheetViews>
  <sheetFormatPr defaultColWidth="11.42578125" defaultRowHeight="12.75" x14ac:dyDescent="0.2"/>
  <cols>
    <col min="1" max="1" width="6.28515625" customWidth="1"/>
    <col min="2" max="2" width="0.85546875" customWidth="1"/>
    <col min="3" max="3" width="16.7109375" customWidth="1"/>
    <col min="4" max="4" width="10.7109375" customWidth="1"/>
    <col min="5" max="5" width="15.7109375" customWidth="1"/>
    <col min="6" max="7" width="20.7109375" customWidth="1"/>
    <col min="8" max="8" width="13.7109375" customWidth="1"/>
    <col min="9" max="9" width="14.7109375" customWidth="1"/>
    <col min="10" max="11" width="8.85546875" customWidth="1"/>
    <col min="12" max="12" width="17.7109375" customWidth="1"/>
    <col min="13" max="255" width="8.85546875" customWidth="1"/>
  </cols>
  <sheetData>
    <row r="1" spans="1:12" ht="12" customHeight="1" x14ac:dyDescent="0.2">
      <c r="A1" s="1192" t="s">
        <v>6182</v>
      </c>
      <c r="B1" s="1192"/>
      <c r="C1" s="1192"/>
      <c r="D1" s="1192"/>
      <c r="E1" s="1192"/>
      <c r="F1" s="1192"/>
      <c r="G1" s="1192"/>
      <c r="H1" s="996"/>
      <c r="I1" s="997"/>
    </row>
    <row r="2" spans="1:12" ht="12" customHeight="1" x14ac:dyDescent="0.2">
      <c r="A2" s="1166"/>
      <c r="B2" s="1166"/>
      <c r="C2" s="1166"/>
      <c r="D2" s="1166"/>
      <c r="E2" s="1166"/>
      <c r="F2" s="1166"/>
      <c r="G2" s="1166"/>
      <c r="H2" s="998"/>
      <c r="I2" s="10"/>
    </row>
    <row r="3" spans="1:12" ht="12" customHeight="1" x14ac:dyDescent="0.2">
      <c r="A3" s="1060" t="s">
        <v>6388</v>
      </c>
      <c r="B3" s="1210"/>
      <c r="C3" s="1210"/>
      <c r="D3" s="1210"/>
      <c r="E3" s="1210"/>
      <c r="F3" s="1210"/>
      <c r="G3" s="1210"/>
      <c r="H3" s="967"/>
      <c r="I3" s="10"/>
    </row>
    <row r="4" spans="1:12" ht="12" customHeight="1" x14ac:dyDescent="0.2">
      <c r="A4" s="1211"/>
      <c r="B4" s="1211"/>
      <c r="C4" s="1211"/>
      <c r="D4" s="1211"/>
      <c r="E4" s="1211"/>
      <c r="F4" s="1211"/>
      <c r="G4" s="1211"/>
      <c r="H4" s="999"/>
      <c r="I4" s="1000"/>
    </row>
    <row r="5" spans="1:12" ht="5.0999999999999996" customHeight="1" x14ac:dyDescent="0.2">
      <c r="A5" s="1170"/>
      <c r="B5" s="1170"/>
      <c r="C5" s="1170"/>
      <c r="D5" s="1170"/>
      <c r="E5" s="1170"/>
      <c r="F5" s="1170"/>
      <c r="G5" s="1170"/>
      <c r="H5" s="1001"/>
      <c r="I5" s="10"/>
    </row>
    <row r="6" spans="1:12" ht="25.5" x14ac:dyDescent="0.2">
      <c r="A6" s="1002"/>
      <c r="B6" s="1002"/>
      <c r="C6" s="1003" t="s">
        <v>60</v>
      </c>
      <c r="D6" s="1208" t="s">
        <v>6184</v>
      </c>
      <c r="E6" s="1208"/>
      <c r="F6" s="1004"/>
      <c r="G6" s="1004"/>
      <c r="H6" s="1004"/>
      <c r="I6" s="1004" t="s">
        <v>72</v>
      </c>
    </row>
    <row r="7" spans="1:12" ht="12.75" customHeight="1" x14ac:dyDescent="0.2">
      <c r="A7" s="1049"/>
      <c r="B7" s="1065"/>
      <c r="C7" s="1194" t="s">
        <v>6174</v>
      </c>
      <c r="D7" s="1176" t="s">
        <v>6187</v>
      </c>
      <c r="E7" s="1176"/>
      <c r="F7" s="1176"/>
      <c r="G7" s="1176"/>
      <c r="H7" s="1005"/>
      <c r="I7" s="1206">
        <f>VLOOKUP(C7,DATI,5,FALSE)</f>
        <v>3.63</v>
      </c>
    </row>
    <row r="8" spans="1:12" ht="12.75" customHeight="1" x14ac:dyDescent="0.2">
      <c r="A8" s="1049"/>
      <c r="B8" s="1065"/>
      <c r="C8" s="1195"/>
      <c r="D8" s="1213" t="s">
        <v>6196</v>
      </c>
      <c r="E8" s="1213"/>
      <c r="F8" s="1213"/>
      <c r="G8" s="1213"/>
      <c r="H8" s="205"/>
      <c r="I8" s="1214"/>
    </row>
    <row r="9" spans="1:12" x14ac:dyDescent="0.2">
      <c r="A9" s="1049"/>
      <c r="B9" s="1065"/>
      <c r="C9" s="1191" t="s">
        <v>6175</v>
      </c>
      <c r="D9" s="1207" t="s">
        <v>6188</v>
      </c>
      <c r="E9" s="1207"/>
      <c r="F9" s="1207"/>
      <c r="G9" s="1207"/>
      <c r="H9" s="1006"/>
      <c r="I9" s="1203">
        <f>VLOOKUP(C9,DATI,5,FALSE)</f>
        <v>3.63</v>
      </c>
      <c r="L9" s="366"/>
    </row>
    <row r="10" spans="1:12" x14ac:dyDescent="0.2">
      <c r="A10" s="1049"/>
      <c r="B10" s="1065"/>
      <c r="C10" s="1191"/>
      <c r="D10" s="1213" t="s">
        <v>6197</v>
      </c>
      <c r="E10" s="1213"/>
      <c r="F10" s="1213"/>
      <c r="G10" s="1213"/>
      <c r="H10" s="1007"/>
      <c r="I10" s="1204"/>
    </row>
    <row r="11" spans="1:12" ht="12.75" customHeight="1" x14ac:dyDescent="0.2">
      <c r="A11" s="1049"/>
      <c r="B11" s="12"/>
      <c r="C11" s="1191" t="s">
        <v>6176</v>
      </c>
      <c r="D11" s="1212" t="s">
        <v>6189</v>
      </c>
      <c r="E11" s="1212"/>
      <c r="F11" s="1212"/>
      <c r="G11" s="1212"/>
      <c r="H11" s="1006"/>
      <c r="I11" s="1203">
        <f>VLOOKUP(C11,DATI,5,FALSE)</f>
        <v>3.63</v>
      </c>
    </row>
    <row r="12" spans="1:12" x14ac:dyDescent="0.2">
      <c r="A12" s="1049"/>
      <c r="B12" s="12"/>
      <c r="C12" s="1191"/>
      <c r="D12" s="1213" t="s">
        <v>6198</v>
      </c>
      <c r="E12" s="1213"/>
      <c r="F12" s="1213"/>
      <c r="G12" s="1213"/>
      <c r="H12" s="1007"/>
      <c r="I12" s="1204"/>
    </row>
    <row r="13" spans="1:12" x14ac:dyDescent="0.2">
      <c r="A13" s="1049"/>
      <c r="B13" s="12"/>
      <c r="C13" s="1191" t="s">
        <v>6177</v>
      </c>
      <c r="D13" s="1212" t="s">
        <v>6190</v>
      </c>
      <c r="E13" s="1212"/>
      <c r="F13" s="1212"/>
      <c r="G13" s="1212"/>
      <c r="H13" s="1006"/>
      <c r="I13" s="1203">
        <f>VLOOKUP(C13,DATI,5,FALSE)</f>
        <v>3.63</v>
      </c>
      <c r="L13" s="366"/>
    </row>
    <row r="14" spans="1:12" x14ac:dyDescent="0.2">
      <c r="A14" s="1049"/>
      <c r="B14" s="12"/>
      <c r="C14" s="1191"/>
      <c r="D14" s="1213" t="s">
        <v>6199</v>
      </c>
      <c r="E14" s="1213"/>
      <c r="F14" s="1213"/>
      <c r="G14" s="1213"/>
      <c r="H14" s="1007"/>
      <c r="I14" s="1204"/>
    </row>
    <row r="15" spans="1:12" x14ac:dyDescent="0.2">
      <c r="A15" s="1049"/>
      <c r="B15" s="12"/>
      <c r="C15" s="1191" t="s">
        <v>6178</v>
      </c>
      <c r="D15" s="1212" t="s">
        <v>6191</v>
      </c>
      <c r="E15" s="1212"/>
      <c r="F15" s="1212"/>
      <c r="G15" s="1212"/>
      <c r="H15" s="1006"/>
      <c r="I15" s="1203">
        <f>VLOOKUP(C15,DATI,5,FALSE)</f>
        <v>3.63</v>
      </c>
    </row>
    <row r="16" spans="1:12" x14ac:dyDescent="0.2">
      <c r="A16" s="1049"/>
      <c r="B16" s="12"/>
      <c r="C16" s="1191"/>
      <c r="D16" s="1213" t="s">
        <v>6200</v>
      </c>
      <c r="E16" s="1213"/>
      <c r="F16" s="1213"/>
      <c r="G16" s="1213"/>
      <c r="H16" s="1007"/>
      <c r="I16" s="1204"/>
    </row>
    <row r="17" spans="1:12" x14ac:dyDescent="0.2">
      <c r="A17" s="1049"/>
      <c r="B17" s="12"/>
      <c r="C17" s="1185" t="s">
        <v>6179</v>
      </c>
      <c r="D17" s="1212" t="s">
        <v>6192</v>
      </c>
      <c r="E17" s="1212"/>
      <c r="F17" s="1212"/>
      <c r="G17" s="1212"/>
      <c r="H17" s="205"/>
      <c r="I17" s="1214">
        <f>VLOOKUP(C17,DATI,5,FALSE)</f>
        <v>3.63</v>
      </c>
      <c r="L17" s="366"/>
    </row>
    <row r="18" spans="1:12" x14ac:dyDescent="0.2">
      <c r="A18" s="1193"/>
      <c r="B18" s="1008"/>
      <c r="C18" s="1160"/>
      <c r="D18" s="1213" t="s">
        <v>6201</v>
      </c>
      <c r="E18" s="1213"/>
      <c r="F18" s="1213"/>
      <c r="G18" s="1213"/>
      <c r="H18" s="205"/>
      <c r="I18" s="1215"/>
    </row>
    <row r="19" spans="1:12" ht="12.75" customHeight="1" x14ac:dyDescent="0.2">
      <c r="A19" s="1176" t="s">
        <v>687</v>
      </c>
      <c r="B19" s="1176"/>
      <c r="C19" s="1176"/>
      <c r="D19" s="1176"/>
      <c r="E19" s="1176"/>
      <c r="F19" s="1176"/>
      <c r="G19" s="1176"/>
      <c r="H19" s="1176"/>
      <c r="I19" s="1176"/>
    </row>
    <row r="20" spans="1:12" ht="12.75" customHeight="1" x14ac:dyDescent="0.2">
      <c r="A20" s="1161" t="s">
        <v>947</v>
      </c>
      <c r="B20" s="1161"/>
      <c r="C20" s="1161"/>
      <c r="D20" s="1161"/>
      <c r="E20" s="1161"/>
      <c r="F20" s="1161"/>
      <c r="G20" s="1161"/>
      <c r="H20" s="1161"/>
      <c r="I20" s="1161"/>
    </row>
    <row r="21" spans="1:12" ht="12.75" customHeight="1" x14ac:dyDescent="0.2">
      <c r="A21" s="1161" t="s">
        <v>688</v>
      </c>
      <c r="B21" s="1161"/>
      <c r="C21" s="1161"/>
      <c r="D21" s="1161"/>
      <c r="E21" s="1161"/>
      <c r="F21" s="1161"/>
      <c r="G21" s="1161"/>
      <c r="H21" s="1161"/>
      <c r="I21" s="1161"/>
    </row>
    <row r="22" spans="1:12" ht="12.75" customHeight="1" x14ac:dyDescent="0.2">
      <c r="A22" s="1161" t="s">
        <v>6163</v>
      </c>
      <c r="B22" s="1161"/>
      <c r="C22" s="1161"/>
      <c r="D22" s="1161"/>
      <c r="E22" s="1161"/>
      <c r="F22" s="1161"/>
      <c r="G22" s="1161"/>
      <c r="H22" s="1161"/>
      <c r="I22" s="1161"/>
    </row>
    <row r="23" spans="1:12" ht="5.2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</row>
    <row r="24" spans="1:12" x14ac:dyDescent="0.2">
      <c r="A24" s="1037" t="s">
        <v>6164</v>
      </c>
      <c r="B24" s="1037"/>
      <c r="C24" s="1037"/>
      <c r="D24" s="1037"/>
      <c r="E24" s="1037"/>
      <c r="F24" s="1037"/>
      <c r="G24" s="1037"/>
      <c r="H24" s="1037"/>
      <c r="I24" s="1037"/>
    </row>
    <row r="25" spans="1:12" ht="13.5" thickBot="1" x14ac:dyDescent="0.25">
      <c r="A25" s="1037" t="s">
        <v>6165</v>
      </c>
      <c r="B25" s="1037"/>
      <c r="C25" s="1037"/>
      <c r="D25" s="1037"/>
      <c r="E25" s="1037"/>
      <c r="F25" s="1037"/>
      <c r="G25" s="1037"/>
      <c r="H25" s="1037"/>
      <c r="I25" s="1037"/>
    </row>
    <row r="26" spans="1:12" ht="18" customHeight="1" x14ac:dyDescent="0.2">
      <c r="A26" s="1165" t="s">
        <v>6183</v>
      </c>
      <c r="B26" s="1165"/>
      <c r="C26" s="1165"/>
      <c r="D26" s="1165"/>
      <c r="E26" s="1165"/>
      <c r="F26" s="1165"/>
      <c r="G26" s="1165"/>
      <c r="H26" s="1009"/>
      <c r="I26" s="1167" t="s">
        <v>58</v>
      </c>
    </row>
    <row r="27" spans="1:12" ht="6.75" customHeight="1" x14ac:dyDescent="0.2">
      <c r="A27" s="1166"/>
      <c r="B27" s="1166"/>
      <c r="C27" s="1166"/>
      <c r="D27" s="1166"/>
      <c r="E27" s="1166"/>
      <c r="F27" s="1166"/>
      <c r="G27" s="1166"/>
      <c r="H27" s="1010"/>
      <c r="I27" s="1039"/>
    </row>
    <row r="28" spans="1:12" ht="15.75" customHeight="1" x14ac:dyDescent="0.2">
      <c r="A28" s="1060" t="s">
        <v>6202</v>
      </c>
      <c r="B28" s="1210"/>
      <c r="C28" s="1210"/>
      <c r="D28" s="1210"/>
      <c r="E28" s="1210"/>
      <c r="F28" s="1210"/>
      <c r="G28" s="1210"/>
      <c r="H28" s="1010"/>
      <c r="I28" s="1039"/>
    </row>
    <row r="29" spans="1:12" ht="9" customHeight="1" x14ac:dyDescent="0.2">
      <c r="A29" s="1211"/>
      <c r="B29" s="1211"/>
      <c r="C29" s="1211"/>
      <c r="D29" s="1211"/>
      <c r="E29" s="1211"/>
      <c r="F29" s="1211"/>
      <c r="G29" s="1211"/>
      <c r="H29" s="1011"/>
      <c r="I29" s="1168"/>
    </row>
    <row r="30" spans="1:12" ht="25.5" x14ac:dyDescent="0.2">
      <c r="A30" s="1002"/>
      <c r="B30" s="1002"/>
      <c r="C30" s="1003" t="s">
        <v>60</v>
      </c>
      <c r="D30" s="1208" t="s">
        <v>6184</v>
      </c>
      <c r="E30" s="1208"/>
      <c r="F30" s="1004"/>
      <c r="G30" s="1004"/>
      <c r="H30" s="1004"/>
      <c r="I30" s="1004" t="s">
        <v>72</v>
      </c>
    </row>
    <row r="31" spans="1:12" ht="11.25" customHeight="1" x14ac:dyDescent="0.2">
      <c r="A31" s="1171"/>
      <c r="B31" s="1173"/>
      <c r="C31" s="1191" t="s">
        <v>6180</v>
      </c>
      <c r="D31" s="1189" t="s">
        <v>6193</v>
      </c>
      <c r="E31" s="1189"/>
      <c r="F31" s="1189"/>
      <c r="G31" s="1189"/>
      <c r="H31" s="1006"/>
      <c r="I31" s="1203">
        <f>VLOOKUP(C31,DATI,5,FALSE)</f>
        <v>0.79</v>
      </c>
    </row>
    <row r="32" spans="1:12" ht="12.75" customHeight="1" x14ac:dyDescent="0.2">
      <c r="A32" s="1049"/>
      <c r="B32" s="1065"/>
      <c r="C32" s="1191"/>
      <c r="D32" s="1205" t="s">
        <v>6203</v>
      </c>
      <c r="E32" s="1205"/>
      <c r="F32" s="1205"/>
      <c r="G32" s="1205"/>
      <c r="H32" s="1007"/>
      <c r="I32" s="1204"/>
    </row>
    <row r="33" spans="1:9" ht="12.75" customHeight="1" x14ac:dyDescent="0.2">
      <c r="A33" s="1049"/>
      <c r="B33" s="12"/>
      <c r="C33" s="1191" t="s">
        <v>6181</v>
      </c>
      <c r="D33" s="1207" t="s">
        <v>6194</v>
      </c>
      <c r="E33" s="1207"/>
      <c r="F33" s="1207"/>
      <c r="G33" s="1207"/>
      <c r="H33" s="1006"/>
      <c r="I33" s="1203">
        <f>VLOOKUP(C33,DATI,5,FALSE)</f>
        <v>0.79</v>
      </c>
    </row>
    <row r="34" spans="1:9" ht="12.75" customHeight="1" thickBot="1" x14ac:dyDescent="0.25">
      <c r="A34" s="1172"/>
      <c r="B34" s="1008"/>
      <c r="C34" s="1191"/>
      <c r="D34" s="1205" t="s">
        <v>6204</v>
      </c>
      <c r="E34" s="1205"/>
      <c r="F34" s="1205"/>
      <c r="G34" s="1205"/>
      <c r="H34" s="1007"/>
      <c r="I34" s="1204"/>
    </row>
    <row r="35" spans="1:9" ht="15.75" customHeight="1" x14ac:dyDescent="0.2">
      <c r="A35" s="1165" t="s">
        <v>6195</v>
      </c>
      <c r="B35" s="1165"/>
      <c r="C35" s="1165"/>
      <c r="D35" s="1165"/>
      <c r="E35" s="1165"/>
      <c r="F35" s="1165"/>
      <c r="G35" s="1165"/>
      <c r="H35" s="1009"/>
      <c r="I35" s="1167"/>
    </row>
    <row r="36" spans="1:9" ht="9" customHeight="1" x14ac:dyDescent="0.2">
      <c r="A36" s="1166"/>
      <c r="B36" s="1166"/>
      <c r="C36" s="1166"/>
      <c r="D36" s="1166"/>
      <c r="E36" s="1166"/>
      <c r="F36" s="1166"/>
      <c r="G36" s="1166"/>
      <c r="H36" s="1010"/>
      <c r="I36" s="1039"/>
    </row>
    <row r="37" spans="1:9" ht="15.75" customHeight="1" x14ac:dyDescent="0.2">
      <c r="A37" s="1060" t="s">
        <v>6205</v>
      </c>
      <c r="B37" s="1210"/>
      <c r="C37" s="1210"/>
      <c r="D37" s="1210"/>
      <c r="E37" s="1210"/>
      <c r="F37" s="1210"/>
      <c r="G37" s="1210"/>
      <c r="H37" s="1010"/>
      <c r="I37" s="1039"/>
    </row>
    <row r="38" spans="1:9" ht="9" customHeight="1" x14ac:dyDescent="0.2">
      <c r="A38" s="1211"/>
      <c r="B38" s="1211"/>
      <c r="C38" s="1211"/>
      <c r="D38" s="1211"/>
      <c r="E38" s="1211"/>
      <c r="F38" s="1211"/>
      <c r="G38" s="1211"/>
      <c r="H38" s="1011"/>
      <c r="I38" s="1168"/>
    </row>
    <row r="39" spans="1:9" ht="25.5" x14ac:dyDescent="0.2">
      <c r="A39" s="1002"/>
      <c r="B39" s="1002"/>
      <c r="C39" s="1003" t="s">
        <v>60</v>
      </c>
      <c r="D39" s="1208" t="s">
        <v>6184</v>
      </c>
      <c r="E39" s="1208"/>
      <c r="F39" s="1004"/>
      <c r="G39" s="1004"/>
      <c r="H39" s="1004"/>
      <c r="I39" s="1004" t="s">
        <v>72</v>
      </c>
    </row>
    <row r="40" spans="1:9" ht="11.25" customHeight="1" x14ac:dyDescent="0.2">
      <c r="A40" s="1171"/>
      <c r="B40" s="1173"/>
      <c r="C40" s="1209" t="s">
        <v>6185</v>
      </c>
      <c r="D40" s="1176" t="s">
        <v>6259</v>
      </c>
      <c r="E40" s="1176"/>
      <c r="F40" s="1176"/>
      <c r="G40" s="1176"/>
      <c r="H40" s="1005"/>
      <c r="I40" s="1206">
        <f>VLOOKUP(C40,DATI,5,FALSE)</f>
        <v>1.24</v>
      </c>
    </row>
    <row r="41" spans="1:9" ht="12.75" customHeight="1" x14ac:dyDescent="0.2">
      <c r="A41" s="1049"/>
      <c r="B41" s="1065"/>
      <c r="C41" s="1191"/>
      <c r="D41" s="1205" t="s">
        <v>6261</v>
      </c>
      <c r="E41" s="1205"/>
      <c r="F41" s="1205"/>
      <c r="G41" s="1205"/>
      <c r="H41" s="1007"/>
      <c r="I41" s="1204"/>
    </row>
    <row r="42" spans="1:9" ht="12.75" customHeight="1" x14ac:dyDescent="0.2">
      <c r="A42" s="1049"/>
      <c r="B42" s="12"/>
      <c r="C42" s="1191" t="s">
        <v>6186</v>
      </c>
      <c r="D42" s="1207" t="s">
        <v>6260</v>
      </c>
      <c r="E42" s="1207"/>
      <c r="F42" s="1207"/>
      <c r="G42" s="1207"/>
      <c r="H42" s="1006"/>
      <c r="I42" s="1203">
        <f>VLOOKUP(C42,DATI,5,FALSE)</f>
        <v>2.08</v>
      </c>
    </row>
    <row r="43" spans="1:9" ht="12.75" customHeight="1" x14ac:dyDescent="0.2">
      <c r="A43" s="1049"/>
      <c r="B43" s="1008"/>
      <c r="C43" s="1191"/>
      <c r="D43" s="1205" t="s">
        <v>6262</v>
      </c>
      <c r="E43" s="1205"/>
      <c r="F43" s="1205"/>
      <c r="G43" s="1205"/>
      <c r="H43" s="1007"/>
      <c r="I43" s="1204"/>
    </row>
    <row r="44" spans="1:9" ht="12.75" customHeight="1" x14ac:dyDescent="0.2">
      <c r="A44" s="1049"/>
      <c r="B44" s="12"/>
      <c r="C44" s="1196" t="s">
        <v>926</v>
      </c>
      <c r="D44" s="1198" t="s">
        <v>663</v>
      </c>
      <c r="E44" s="1198"/>
      <c r="F44" s="1198"/>
      <c r="G44" s="1198"/>
      <c r="H44" s="1201"/>
      <c r="I44" s="1199">
        <f>VLOOKUP(C44,DATI,5,FALSE)</f>
        <v>36.770000000000003</v>
      </c>
    </row>
    <row r="45" spans="1:9" ht="12.75" customHeight="1" x14ac:dyDescent="0.2">
      <c r="A45" s="1172"/>
      <c r="B45" s="1008"/>
      <c r="C45" s="1197"/>
      <c r="D45" s="1197" t="s">
        <v>709</v>
      </c>
      <c r="E45" s="1197"/>
      <c r="F45" s="1197"/>
      <c r="G45" s="1197"/>
      <c r="H45" s="1202"/>
      <c r="I45" s="1200"/>
    </row>
  </sheetData>
  <mergeCells count="69">
    <mergeCell ref="A1:G2"/>
    <mergeCell ref="A3:G4"/>
    <mergeCell ref="A5:G5"/>
    <mergeCell ref="A7:A18"/>
    <mergeCell ref="B7:B10"/>
    <mergeCell ref="C7:C8"/>
    <mergeCell ref="D7:G7"/>
    <mergeCell ref="C11:C12"/>
    <mergeCell ref="D11:G11"/>
    <mergeCell ref="C15:C16"/>
    <mergeCell ref="I7:I8"/>
    <mergeCell ref="D8:G8"/>
    <mergeCell ref="C9:C10"/>
    <mergeCell ref="D9:G9"/>
    <mergeCell ref="I9:I10"/>
    <mergeCell ref="D10:G10"/>
    <mergeCell ref="I11:I12"/>
    <mergeCell ref="D12:G12"/>
    <mergeCell ref="C13:C14"/>
    <mergeCell ref="D13:G13"/>
    <mergeCell ref="I13:I14"/>
    <mergeCell ref="D14:G14"/>
    <mergeCell ref="A25:I25"/>
    <mergeCell ref="D15:G15"/>
    <mergeCell ref="I15:I16"/>
    <mergeCell ref="D16:G16"/>
    <mergeCell ref="C17:C18"/>
    <mergeCell ref="D17:G17"/>
    <mergeCell ref="I17:I18"/>
    <mergeCell ref="D18:G18"/>
    <mergeCell ref="A31:A34"/>
    <mergeCell ref="B31:B32"/>
    <mergeCell ref="C31:C32"/>
    <mergeCell ref="D31:G31"/>
    <mergeCell ref="I31:I32"/>
    <mergeCell ref="I33:I34"/>
    <mergeCell ref="D34:G34"/>
    <mergeCell ref="A35:G36"/>
    <mergeCell ref="I35:I38"/>
    <mergeCell ref="A37:G38"/>
    <mergeCell ref="D6:E6"/>
    <mergeCell ref="D30:E30"/>
    <mergeCell ref="C33:C34"/>
    <mergeCell ref="D33:G33"/>
    <mergeCell ref="D32:G32"/>
    <mergeCell ref="A26:G27"/>
    <mergeCell ref="A19:I19"/>
    <mergeCell ref="A20:I20"/>
    <mergeCell ref="A21:I21"/>
    <mergeCell ref="A22:I22"/>
    <mergeCell ref="A24:I24"/>
    <mergeCell ref="I26:I29"/>
    <mergeCell ref="A28:G29"/>
    <mergeCell ref="D39:E39"/>
    <mergeCell ref="B40:B41"/>
    <mergeCell ref="C40:C41"/>
    <mergeCell ref="D40:G40"/>
    <mergeCell ref="D41:G41"/>
    <mergeCell ref="A40:A45"/>
    <mergeCell ref="C44:C45"/>
    <mergeCell ref="D44:G44"/>
    <mergeCell ref="I44:I45"/>
    <mergeCell ref="D45:G45"/>
    <mergeCell ref="H44:H45"/>
    <mergeCell ref="I42:I43"/>
    <mergeCell ref="D43:G43"/>
    <mergeCell ref="I40:I41"/>
    <mergeCell ref="C42:C43"/>
    <mergeCell ref="D42:G42"/>
  </mergeCells>
  <conditionalFormatting sqref="I44:I45">
    <cfRule type="containsErrors" dxfId="51" priority="1" stopIfTrue="1">
      <formula>ISERROR(I44)</formula>
    </cfRule>
    <cfRule type="cellIs" dxfId="50" priority="2" stopIfTrue="1" operator="equal">
      <formula>#N/A</formula>
    </cfRule>
  </conditionalFormatting>
  <printOptions horizontalCentered="1"/>
  <pageMargins left="0.19685039370078741" right="0.19685039370078741" top="0.74803149606299213" bottom="0.15748031496062992" header="0.31496062992125984" footer="0.31496062992125984"/>
  <pageSetup paperSize="9" scale="85" orientation="portrait" r:id="rId1"/>
  <headerFooter>
    <oddFooter>&amp;RPag. 27</oddFooter>
  </headerFooter>
  <ignoredErrors>
    <ignoredError sqref="I8 I31:I34 I14:I16 I18" evalError="1"/>
    <ignoredError sqref="I10:I12" evalError="1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13">
    <tabColor indexed="53"/>
  </sheetPr>
  <dimension ref="A1:G48"/>
  <sheetViews>
    <sheetView zoomScaleNormal="100" workbookViewId="0">
      <selection sqref="A1:F2"/>
    </sheetView>
  </sheetViews>
  <sheetFormatPr defaultColWidth="11.42578125" defaultRowHeight="12.75" x14ac:dyDescent="0.2"/>
  <cols>
    <col min="1" max="1" width="13.28515625" customWidth="1"/>
    <col min="2" max="2" width="3" customWidth="1"/>
    <col min="3" max="3" width="9.85546875" customWidth="1"/>
    <col min="4" max="4" width="13.7109375" customWidth="1"/>
    <col min="5" max="5" width="33.85546875" customWidth="1"/>
    <col min="6" max="6" width="28.140625" customWidth="1"/>
    <col min="7" max="7" width="18.42578125" customWidth="1"/>
    <col min="8" max="256" width="8.85546875" customWidth="1"/>
  </cols>
  <sheetData>
    <row r="1" spans="1:7" ht="12.75" customHeight="1" x14ac:dyDescent="0.2">
      <c r="A1" s="1044" t="s">
        <v>55</v>
      </c>
      <c r="B1" s="1044"/>
      <c r="C1" s="1044"/>
      <c r="D1" s="1044"/>
      <c r="E1" s="1044"/>
      <c r="F1" s="1044"/>
      <c r="G1" s="1038" t="s">
        <v>1646</v>
      </c>
    </row>
    <row r="2" spans="1:7" ht="12.75" customHeight="1" x14ac:dyDescent="0.2">
      <c r="A2" s="1045"/>
      <c r="B2" s="1045"/>
      <c r="C2" s="1045"/>
      <c r="D2" s="1045"/>
      <c r="E2" s="1045"/>
      <c r="F2" s="1045"/>
      <c r="G2" s="1039"/>
    </row>
    <row r="3" spans="1:7" ht="12.75" customHeight="1" x14ac:dyDescent="0.2">
      <c r="A3" s="1046" t="s">
        <v>868</v>
      </c>
      <c r="B3" s="1046"/>
      <c r="C3" s="1046"/>
      <c r="D3" s="1046"/>
      <c r="E3" s="1046"/>
      <c r="F3" s="1046"/>
      <c r="G3" s="1039"/>
    </row>
    <row r="4" spans="1:7" ht="12.75" customHeight="1" x14ac:dyDescent="0.2">
      <c r="A4" s="1047"/>
      <c r="B4" s="1047"/>
      <c r="C4" s="1047"/>
      <c r="D4" s="1047"/>
      <c r="E4" s="1047"/>
      <c r="F4" s="1047"/>
      <c r="G4" s="1040"/>
    </row>
    <row r="5" spans="1:7" ht="5.0999999999999996" customHeight="1" x14ac:dyDescent="0.2">
      <c r="A5" s="1063"/>
      <c r="B5" s="1063"/>
      <c r="C5" s="1063"/>
      <c r="D5" s="1063"/>
      <c r="E5" s="1063"/>
      <c r="F5" s="1063"/>
      <c r="G5" s="1063"/>
    </row>
    <row r="6" spans="1:7" ht="30" customHeight="1" x14ac:dyDescent="0.2">
      <c r="A6" s="11" t="s">
        <v>1646</v>
      </c>
      <c r="B6" s="11"/>
      <c r="C6" s="61" t="s">
        <v>1651</v>
      </c>
      <c r="D6" s="13" t="s">
        <v>57</v>
      </c>
      <c r="E6" s="13" t="s">
        <v>1659</v>
      </c>
      <c r="F6" s="13"/>
      <c r="G6" s="13" t="s">
        <v>1648</v>
      </c>
    </row>
    <row r="7" spans="1:7" x14ac:dyDescent="0.2">
      <c r="A7" s="1048" t="s">
        <v>402</v>
      </c>
      <c r="B7" s="1064"/>
      <c r="C7" s="14" t="s">
        <v>403</v>
      </c>
      <c r="D7" s="17" t="s">
        <v>140</v>
      </c>
      <c r="E7" s="58" t="s">
        <v>371</v>
      </c>
      <c r="F7" s="17"/>
      <c r="G7" s="201">
        <f t="shared" ref="G7:G16" si="0">VLOOKUP(C7,DATI,5,FALSE)</f>
        <v>44.01</v>
      </c>
    </row>
    <row r="8" spans="1:7" x14ac:dyDescent="0.2">
      <c r="A8" s="1049"/>
      <c r="B8" s="1065"/>
      <c r="C8" s="18" t="s">
        <v>404</v>
      </c>
      <c r="D8" s="20" t="s">
        <v>69</v>
      </c>
      <c r="E8" s="59" t="s">
        <v>371</v>
      </c>
      <c r="F8" s="20"/>
      <c r="G8" s="198">
        <f t="shared" si="0"/>
        <v>36.29</v>
      </c>
    </row>
    <row r="9" spans="1:7" x14ac:dyDescent="0.2">
      <c r="A9" s="1049"/>
      <c r="B9" s="1065"/>
      <c r="C9" s="18" t="s">
        <v>405</v>
      </c>
      <c r="D9" s="20" t="s">
        <v>68</v>
      </c>
      <c r="E9" s="59" t="s">
        <v>406</v>
      </c>
      <c r="F9" s="20"/>
      <c r="G9" s="198">
        <f t="shared" si="0"/>
        <v>29.01</v>
      </c>
    </row>
    <row r="10" spans="1:7" x14ac:dyDescent="0.2">
      <c r="A10" s="1049"/>
      <c r="B10" s="358"/>
      <c r="C10" s="18" t="s">
        <v>5106</v>
      </c>
      <c r="D10" s="20" t="s">
        <v>211</v>
      </c>
      <c r="E10" s="59" t="s">
        <v>371</v>
      </c>
      <c r="F10" s="20"/>
      <c r="G10" s="198">
        <f t="shared" si="0"/>
        <v>30.11</v>
      </c>
    </row>
    <row r="11" spans="1:7" x14ac:dyDescent="0.2">
      <c r="A11" s="1050"/>
      <c r="B11" s="358"/>
      <c r="C11" s="28" t="s">
        <v>6323</v>
      </c>
      <c r="D11" s="31" t="s">
        <v>64</v>
      </c>
      <c r="E11" s="108" t="s">
        <v>371</v>
      </c>
      <c r="F11" s="31"/>
      <c r="G11" s="198">
        <f t="shared" si="0"/>
        <v>27.58</v>
      </c>
    </row>
    <row r="12" spans="1:7" x14ac:dyDescent="0.2">
      <c r="A12" s="1048" t="s">
        <v>409</v>
      </c>
      <c r="B12" s="1064"/>
      <c r="C12" s="26" t="s">
        <v>407</v>
      </c>
      <c r="D12" s="17" t="s">
        <v>69</v>
      </c>
      <c r="E12" s="158" t="s">
        <v>406</v>
      </c>
      <c r="F12" s="27"/>
      <c r="G12" s="202">
        <f t="shared" si="0"/>
        <v>21.82</v>
      </c>
    </row>
    <row r="13" spans="1:7" x14ac:dyDescent="0.2">
      <c r="A13" s="1049"/>
      <c r="B13" s="1065"/>
      <c r="C13" s="18" t="s">
        <v>408</v>
      </c>
      <c r="D13" s="20" t="s">
        <v>68</v>
      </c>
      <c r="E13" s="59" t="s">
        <v>406</v>
      </c>
      <c r="F13" s="20"/>
      <c r="G13" s="198">
        <f t="shared" si="0"/>
        <v>18.420000000000002</v>
      </c>
    </row>
    <row r="14" spans="1:7" x14ac:dyDescent="0.2">
      <c r="A14" s="1050"/>
      <c r="B14" s="358"/>
      <c r="C14" s="18" t="s">
        <v>6324</v>
      </c>
      <c r="D14" s="20" t="s">
        <v>64</v>
      </c>
      <c r="E14" s="59" t="s">
        <v>371</v>
      </c>
      <c r="F14" s="20"/>
      <c r="G14" s="198">
        <f t="shared" si="0"/>
        <v>17.03</v>
      </c>
    </row>
    <row r="15" spans="1:7" x14ac:dyDescent="0.2">
      <c r="A15" s="1048" t="s">
        <v>254</v>
      </c>
      <c r="B15" s="1064"/>
      <c r="C15" s="26" t="s">
        <v>412</v>
      </c>
      <c r="D15" s="17" t="s">
        <v>69</v>
      </c>
      <c r="E15" s="158" t="s">
        <v>406</v>
      </c>
      <c r="F15" s="17"/>
      <c r="G15" s="201">
        <f t="shared" si="0"/>
        <v>17.64</v>
      </c>
    </row>
    <row r="16" spans="1:7" ht="13.5" thickBot="1" x14ac:dyDescent="0.25">
      <c r="A16" s="1050"/>
      <c r="B16" s="1066"/>
      <c r="C16" s="21" t="s">
        <v>413</v>
      </c>
      <c r="D16" s="24" t="s">
        <v>68</v>
      </c>
      <c r="E16" s="60" t="s">
        <v>406</v>
      </c>
      <c r="F16" s="24"/>
      <c r="G16" s="200">
        <f t="shared" si="0"/>
        <v>14.66</v>
      </c>
    </row>
    <row r="17" spans="1:7" ht="24.95" customHeight="1" x14ac:dyDescent="0.25">
      <c r="A17" s="1078" t="s">
        <v>56</v>
      </c>
      <c r="B17" s="1078"/>
      <c r="C17" s="1078"/>
      <c r="D17" s="1078"/>
      <c r="E17" s="1078"/>
      <c r="F17" s="1078"/>
      <c r="G17" s="1078"/>
    </row>
    <row r="18" spans="1:7" x14ac:dyDescent="0.2">
      <c r="A18" s="1046" t="s">
        <v>869</v>
      </c>
      <c r="B18" s="1085"/>
      <c r="C18" s="1085"/>
      <c r="D18" s="1085"/>
      <c r="E18" s="1085"/>
      <c r="F18" s="1085"/>
      <c r="G18" s="1085"/>
    </row>
    <row r="19" spans="1:7" x14ac:dyDescent="0.2">
      <c r="A19" s="1121"/>
      <c r="B19" s="1121"/>
      <c r="C19" s="1121"/>
      <c r="D19" s="1121"/>
      <c r="E19" s="1121"/>
      <c r="F19" s="1121"/>
      <c r="G19" s="1121"/>
    </row>
    <row r="20" spans="1:7" ht="5.0999999999999996" customHeight="1" x14ac:dyDescent="0.2">
      <c r="A20" s="1063"/>
      <c r="B20" s="1063"/>
      <c r="C20" s="1063"/>
      <c r="D20" s="1063"/>
      <c r="E20" s="1063"/>
      <c r="F20" s="1063"/>
      <c r="G20" s="1063"/>
    </row>
    <row r="21" spans="1:7" ht="30" customHeight="1" x14ac:dyDescent="0.2">
      <c r="A21" s="11" t="s">
        <v>1646</v>
      </c>
      <c r="B21" s="11"/>
      <c r="C21" s="61" t="s">
        <v>1651</v>
      </c>
      <c r="D21" s="13"/>
      <c r="E21" s="13" t="s">
        <v>1659</v>
      </c>
      <c r="F21" s="13"/>
      <c r="G21" s="13" t="s">
        <v>1648</v>
      </c>
    </row>
    <row r="22" spans="1:7" ht="54" customHeight="1" x14ac:dyDescent="0.2">
      <c r="A22" s="11" t="s">
        <v>223</v>
      </c>
      <c r="B22" s="165"/>
      <c r="C22" s="76" t="s">
        <v>1578</v>
      </c>
      <c r="D22" s="76" t="s">
        <v>1707</v>
      </c>
      <c r="E22" s="166" t="s">
        <v>371</v>
      </c>
      <c r="F22" s="216" t="s">
        <v>1008</v>
      </c>
      <c r="G22" s="215">
        <f>VLOOKUP(C22,DATI,5,FALSE)</f>
        <v>46.09</v>
      </c>
    </row>
    <row r="23" spans="1:7" ht="54" customHeight="1" thickBot="1" x14ac:dyDescent="0.25">
      <c r="A23" s="11" t="s">
        <v>253</v>
      </c>
      <c r="B23" s="165"/>
      <c r="C23" s="76" t="s">
        <v>1579</v>
      </c>
      <c r="D23" s="76" t="s">
        <v>1707</v>
      </c>
      <c r="E23" s="166" t="s">
        <v>406</v>
      </c>
      <c r="F23" s="216" t="s">
        <v>1008</v>
      </c>
      <c r="G23" s="215">
        <f>VLOOKUP(C23,DATI,5,FALSE)</f>
        <v>31.49</v>
      </c>
    </row>
    <row r="24" spans="1:7" ht="24.95" customHeight="1" x14ac:dyDescent="0.25">
      <c r="A24" s="1078" t="s">
        <v>1298</v>
      </c>
      <c r="B24" s="1078"/>
      <c r="C24" s="1078"/>
      <c r="D24" s="1078"/>
      <c r="E24" s="1078"/>
      <c r="F24" s="1078"/>
      <c r="G24" s="1078"/>
    </row>
    <row r="25" spans="1:7" x14ac:dyDescent="0.2">
      <c r="A25" s="1079" t="s">
        <v>1299</v>
      </c>
      <c r="B25" s="1136"/>
      <c r="C25" s="1136"/>
      <c r="D25" s="1136"/>
      <c r="E25" s="1136"/>
      <c r="F25" s="1136"/>
      <c r="G25" s="1136"/>
    </row>
    <row r="26" spans="1:7" x14ac:dyDescent="0.2">
      <c r="A26" s="1105"/>
      <c r="B26" s="1105"/>
      <c r="C26" s="1105"/>
      <c r="D26" s="1105"/>
      <c r="E26" s="1105"/>
      <c r="F26" s="1105"/>
      <c r="G26" s="1105"/>
    </row>
    <row r="27" spans="1:7" ht="5.0999999999999996" customHeight="1" x14ac:dyDescent="0.2">
      <c r="A27" s="1063"/>
      <c r="B27" s="1063"/>
      <c r="C27" s="1063"/>
      <c r="D27" s="1063"/>
      <c r="E27" s="1063"/>
      <c r="F27" s="1063"/>
      <c r="G27" s="1063"/>
    </row>
    <row r="28" spans="1:7" ht="30" customHeight="1" x14ac:dyDescent="0.2">
      <c r="A28" s="11"/>
      <c r="B28" s="11"/>
      <c r="C28" s="61" t="s">
        <v>1651</v>
      </c>
      <c r="D28" s="13"/>
      <c r="E28" s="13"/>
      <c r="F28" s="13"/>
      <c r="G28" s="13" t="s">
        <v>1648</v>
      </c>
    </row>
    <row r="29" spans="1:7" ht="39.950000000000003" customHeight="1" x14ac:dyDescent="0.2">
      <c r="A29" s="1051" t="s">
        <v>223</v>
      </c>
      <c r="B29" s="1221"/>
      <c r="C29" s="707" t="s">
        <v>1580</v>
      </c>
      <c r="D29" s="707" t="s">
        <v>1707</v>
      </c>
      <c r="E29" s="708"/>
      <c r="F29" s="709" t="s">
        <v>1009</v>
      </c>
      <c r="G29" s="764">
        <f t="shared" ref="G29:G34" si="1">VLOOKUP(C29,DATI,5,FALSE)</f>
        <v>32.61</v>
      </c>
    </row>
    <row r="30" spans="1:7" ht="12.75" customHeight="1" x14ac:dyDescent="0.2">
      <c r="A30" s="1053"/>
      <c r="B30" s="1222"/>
      <c r="C30" s="710" t="s">
        <v>1575</v>
      </c>
      <c r="D30" s="711" t="s">
        <v>1708</v>
      </c>
      <c r="E30" s="712"/>
      <c r="F30" s="712"/>
      <c r="G30" s="765">
        <f t="shared" si="1"/>
        <v>7.66</v>
      </c>
    </row>
    <row r="31" spans="1:7" ht="39.950000000000003" customHeight="1" x14ac:dyDescent="0.2">
      <c r="A31" s="1051" t="s">
        <v>253</v>
      </c>
      <c r="B31" s="1221"/>
      <c r="C31" s="713" t="s">
        <v>1581</v>
      </c>
      <c r="D31" s="714" t="s">
        <v>1707</v>
      </c>
      <c r="E31" s="708"/>
      <c r="F31" s="709" t="s">
        <v>1009</v>
      </c>
      <c r="G31" s="764">
        <f t="shared" si="1"/>
        <v>21.66</v>
      </c>
    </row>
    <row r="32" spans="1:7" ht="12.75" customHeight="1" x14ac:dyDescent="0.2">
      <c r="A32" s="1053"/>
      <c r="B32" s="1222"/>
      <c r="C32" s="710" t="s">
        <v>1576</v>
      </c>
      <c r="D32" s="711" t="s">
        <v>1708</v>
      </c>
      <c r="E32" s="712"/>
      <c r="F32" s="712"/>
      <c r="G32" s="765">
        <f t="shared" si="1"/>
        <v>6.39</v>
      </c>
    </row>
    <row r="33" spans="1:7" ht="39.950000000000003" customHeight="1" x14ac:dyDescent="0.2">
      <c r="A33" s="1051" t="s">
        <v>254</v>
      </c>
      <c r="B33" s="1221"/>
      <c r="C33" s="715" t="s">
        <v>1582</v>
      </c>
      <c r="D33" s="3" t="s">
        <v>1707</v>
      </c>
      <c r="E33" s="716"/>
      <c r="F33" s="717" t="s">
        <v>1009</v>
      </c>
      <c r="G33" s="490">
        <f t="shared" si="1"/>
        <v>18.53</v>
      </c>
    </row>
    <row r="34" spans="1:7" ht="12.75" customHeight="1" thickBot="1" x14ac:dyDescent="0.25">
      <c r="A34" s="1053"/>
      <c r="B34" s="1222"/>
      <c r="C34" s="710" t="s">
        <v>1577</v>
      </c>
      <c r="D34" s="711" t="s">
        <v>1708</v>
      </c>
      <c r="E34" s="712"/>
      <c r="F34" s="712"/>
      <c r="G34" s="765">
        <f t="shared" si="1"/>
        <v>5.1100000000000003</v>
      </c>
    </row>
    <row r="35" spans="1:7" ht="24.95" customHeight="1" x14ac:dyDescent="0.25">
      <c r="A35" s="1219" t="s">
        <v>414</v>
      </c>
      <c r="B35" s="1219"/>
      <c r="C35" s="1219"/>
      <c r="D35" s="1219"/>
      <c r="E35" s="1219"/>
      <c r="F35" s="1219"/>
      <c r="G35" s="1219"/>
    </row>
    <row r="36" spans="1:7" s="443" customFormat="1" x14ac:dyDescent="0.2">
      <c r="A36" s="1216" t="s">
        <v>415</v>
      </c>
      <c r="B36" s="1217"/>
      <c r="C36" s="1217"/>
      <c r="D36" s="1217"/>
      <c r="E36" s="1217"/>
      <c r="F36" s="1217"/>
      <c r="G36" s="1217"/>
    </row>
    <row r="37" spans="1:7" x14ac:dyDescent="0.2">
      <c r="A37" s="1218"/>
      <c r="B37" s="1218"/>
      <c r="C37" s="1218"/>
      <c r="D37" s="1218"/>
      <c r="E37" s="1218"/>
      <c r="F37" s="1218"/>
      <c r="G37" s="1218"/>
    </row>
    <row r="38" spans="1:7" ht="5.0999999999999996" customHeight="1" x14ac:dyDescent="0.2">
      <c r="A38" s="718"/>
      <c r="B38" s="718"/>
      <c r="C38" s="719"/>
      <c r="D38" s="720"/>
      <c r="E38" s="721"/>
      <c r="F38" s="722"/>
      <c r="G38" s="723"/>
    </row>
    <row r="39" spans="1:7" ht="30" customHeight="1" x14ac:dyDescent="0.2">
      <c r="A39" s="724"/>
      <c r="B39" s="724"/>
      <c r="C39" s="725" t="s">
        <v>1651</v>
      </c>
      <c r="D39" s="535"/>
      <c r="E39" s="535"/>
      <c r="F39" s="535"/>
      <c r="G39" s="535" t="s">
        <v>1648</v>
      </c>
    </row>
    <row r="40" spans="1:7" ht="19.350000000000001" customHeight="1" thickBot="1" x14ac:dyDescent="0.25">
      <c r="A40" s="726" t="s">
        <v>417</v>
      </c>
      <c r="B40" s="727"/>
      <c r="C40" s="728" t="s">
        <v>416</v>
      </c>
      <c r="D40" s="498"/>
      <c r="E40" s="729"/>
      <c r="F40" s="510"/>
      <c r="G40" s="502">
        <f>VLOOKUP(C40,DATI,5,FALSE)</f>
        <v>3.26</v>
      </c>
    </row>
    <row r="41" spans="1:7" s="457" customFormat="1" ht="24.95" customHeight="1" x14ac:dyDescent="0.25">
      <c r="A41" s="1219" t="s">
        <v>1300</v>
      </c>
      <c r="B41" s="1219"/>
      <c r="C41" s="1219"/>
      <c r="D41" s="1219"/>
      <c r="E41" s="1219"/>
      <c r="F41" s="1219"/>
      <c r="G41" s="1219"/>
    </row>
    <row r="42" spans="1:7" x14ac:dyDescent="0.2">
      <c r="A42" s="1060" t="s">
        <v>1301</v>
      </c>
      <c r="B42" s="1210"/>
      <c r="C42" s="1210"/>
      <c r="D42" s="1210"/>
      <c r="E42" s="1210"/>
      <c r="F42" s="1210"/>
      <c r="G42" s="1210"/>
    </row>
    <row r="43" spans="1:7" x14ac:dyDescent="0.2">
      <c r="A43" s="1220"/>
      <c r="B43" s="1220"/>
      <c r="C43" s="1220"/>
      <c r="D43" s="1220"/>
      <c r="E43" s="1220"/>
      <c r="F43" s="1220"/>
      <c r="G43" s="1220"/>
    </row>
    <row r="44" spans="1:7" ht="5.0999999999999996" customHeight="1" x14ac:dyDescent="0.2">
      <c r="A44" s="718"/>
      <c r="B44" s="718"/>
      <c r="C44" s="719"/>
      <c r="D44" s="720"/>
      <c r="E44" s="721"/>
      <c r="F44" s="722"/>
      <c r="G44" s="723"/>
    </row>
    <row r="45" spans="1:7" ht="25.5" x14ac:dyDescent="0.2">
      <c r="A45" s="724"/>
      <c r="B45" s="724"/>
      <c r="C45" s="725" t="s">
        <v>1651</v>
      </c>
      <c r="D45" s="535"/>
      <c r="E45" s="535"/>
      <c r="F45" s="535"/>
      <c r="G45" s="535" t="s">
        <v>1648</v>
      </c>
    </row>
    <row r="46" spans="1:7" x14ac:dyDescent="0.2">
      <c r="A46" s="766"/>
      <c r="B46" s="767"/>
      <c r="C46" s="713"/>
      <c r="D46" s="768"/>
      <c r="E46" s="769"/>
      <c r="F46" s="770"/>
      <c r="G46" s="730"/>
    </row>
    <row r="47" spans="1:7" x14ac:dyDescent="0.2">
      <c r="A47" s="726" t="s">
        <v>418</v>
      </c>
      <c r="B47" s="727"/>
      <c r="C47" s="728" t="s">
        <v>420</v>
      </c>
      <c r="D47" s="498"/>
      <c r="E47" s="729"/>
      <c r="F47" s="510"/>
      <c r="G47" s="502">
        <f>VLOOKUP(C47,DATI,5,FALSE)</f>
        <v>1.55</v>
      </c>
    </row>
    <row r="48" spans="1:7" x14ac:dyDescent="0.2">
      <c r="A48" s="771" t="s">
        <v>419</v>
      </c>
      <c r="B48" s="772"/>
      <c r="C48" s="710" t="s">
        <v>421</v>
      </c>
      <c r="D48" s="499"/>
      <c r="E48" s="773"/>
      <c r="F48" s="774"/>
      <c r="G48" s="765">
        <f>VLOOKUP(C48,DATI,5,FALSE)</f>
        <v>1.55</v>
      </c>
    </row>
  </sheetData>
  <mergeCells count="26">
    <mergeCell ref="A1:F2"/>
    <mergeCell ref="A3:F4"/>
    <mergeCell ref="A5:G5"/>
    <mergeCell ref="A15:A16"/>
    <mergeCell ref="B15:B16"/>
    <mergeCell ref="B7:B9"/>
    <mergeCell ref="B12:B13"/>
    <mergeCell ref="G1:G4"/>
    <mergeCell ref="A7:A11"/>
    <mergeCell ref="A12:A14"/>
    <mergeCell ref="A36:G37"/>
    <mergeCell ref="A41:G41"/>
    <mergeCell ref="A42:G43"/>
    <mergeCell ref="A24:G24"/>
    <mergeCell ref="A25:G26"/>
    <mergeCell ref="A27:G27"/>
    <mergeCell ref="A33:A34"/>
    <mergeCell ref="B29:B30"/>
    <mergeCell ref="B31:B32"/>
    <mergeCell ref="B33:B34"/>
    <mergeCell ref="A35:G35"/>
    <mergeCell ref="A17:G17"/>
    <mergeCell ref="A18:G19"/>
    <mergeCell ref="A20:G20"/>
    <mergeCell ref="A29:A30"/>
    <mergeCell ref="A31:A32"/>
  </mergeCells>
  <phoneticPr fontId="2" type="noConversion"/>
  <conditionalFormatting sqref="G7:G16">
    <cfRule type="containsErrors" dxfId="49" priority="1" stopIfTrue="1">
      <formula>ISERROR(G7)</formula>
    </cfRule>
  </conditionalFormatting>
  <conditionalFormatting sqref="G22:G23">
    <cfRule type="containsErrors" dxfId="48" priority="5" stopIfTrue="1">
      <formula>ISERROR(G22)</formula>
    </cfRule>
  </conditionalFormatting>
  <conditionalFormatting sqref="G29:G34">
    <cfRule type="containsErrors" dxfId="47" priority="4" stopIfTrue="1">
      <formula>ISERROR(G29)</formula>
    </cfRule>
  </conditionalFormatting>
  <conditionalFormatting sqref="G40">
    <cfRule type="containsErrors" dxfId="46" priority="3" stopIfTrue="1">
      <formula>ISERROR(G40)</formula>
    </cfRule>
  </conditionalFormatting>
  <conditionalFormatting sqref="G47:G48">
    <cfRule type="containsErrors" dxfId="45" priority="2" stopIfTrue="1">
      <formula>ISERROR(G47)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28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>
    <tabColor indexed="22"/>
  </sheetPr>
  <dimension ref="A1:M149"/>
  <sheetViews>
    <sheetView zoomScaleNormal="100" zoomScaleSheetLayoutView="100" workbookViewId="0">
      <selection sqref="A1:B1"/>
    </sheetView>
  </sheetViews>
  <sheetFormatPr defaultColWidth="11.42578125" defaultRowHeight="12.75" x14ac:dyDescent="0.2"/>
  <cols>
    <col min="1" max="1" width="12.7109375" customWidth="1"/>
    <col min="2" max="2" width="141.140625" customWidth="1"/>
    <col min="3" max="3" width="25.28515625" hidden="1" customWidth="1"/>
    <col min="4" max="4" width="10.85546875" hidden="1" customWidth="1"/>
    <col min="5" max="5" width="28" hidden="1" customWidth="1"/>
    <col min="6" max="6" width="15.140625" hidden="1" customWidth="1"/>
    <col min="7" max="13" width="8.85546875" hidden="1" customWidth="1"/>
    <col min="14" max="256" width="8.85546875" customWidth="1"/>
  </cols>
  <sheetData>
    <row r="1" spans="1:6" ht="37.5" customHeight="1" x14ac:dyDescent="0.2">
      <c r="A1" s="1036" t="s">
        <v>1334</v>
      </c>
      <c r="B1" s="1036"/>
      <c r="C1" s="5"/>
      <c r="D1" s="5"/>
      <c r="E1" s="5"/>
      <c r="F1" s="5"/>
    </row>
    <row r="2" spans="1:6" ht="0.95" customHeight="1" x14ac:dyDescent="0.2">
      <c r="A2" s="7"/>
      <c r="B2" s="7"/>
      <c r="C2" s="6"/>
      <c r="D2" s="6"/>
      <c r="E2" s="6"/>
      <c r="F2" s="6"/>
    </row>
    <row r="3" spans="1:6" ht="0.95" customHeight="1" x14ac:dyDescent="0.2">
      <c r="A3" s="211"/>
      <c r="B3" s="8"/>
      <c r="C3" s="6"/>
      <c r="D3" s="6"/>
      <c r="E3" s="6"/>
      <c r="F3" s="6"/>
    </row>
    <row r="4" spans="1:6" ht="11.1" customHeight="1" x14ac:dyDescent="0.2">
      <c r="A4" s="1035" t="s">
        <v>161</v>
      </c>
      <c r="B4" s="286" t="s">
        <v>1293</v>
      </c>
      <c r="C4" s="6"/>
      <c r="D4" s="6"/>
      <c r="E4" s="6"/>
      <c r="F4" s="6"/>
    </row>
    <row r="5" spans="1:6" ht="13.5" customHeight="1" x14ac:dyDescent="0.2">
      <c r="A5" s="1035"/>
      <c r="B5" s="244" t="s">
        <v>872</v>
      </c>
      <c r="C5" s="6"/>
      <c r="D5" s="6"/>
      <c r="E5" s="6"/>
      <c r="F5" s="6"/>
    </row>
    <row r="6" spans="1:6" ht="11.1" customHeight="1" x14ac:dyDescent="0.2">
      <c r="A6" s="1035" t="s">
        <v>162</v>
      </c>
      <c r="B6" s="286" t="s">
        <v>1072</v>
      </c>
      <c r="C6" s="2"/>
      <c r="D6" s="4"/>
      <c r="E6" s="3"/>
      <c r="F6" s="1"/>
    </row>
    <row r="7" spans="1:6" ht="11.1" customHeight="1" x14ac:dyDescent="0.2">
      <c r="A7" s="1035"/>
      <c r="B7" s="244" t="s">
        <v>872</v>
      </c>
      <c r="C7" s="2"/>
      <c r="D7" s="4"/>
      <c r="E7" s="3"/>
      <c r="F7" s="1"/>
    </row>
    <row r="8" spans="1:6" ht="11.1" customHeight="1" x14ac:dyDescent="0.2">
      <c r="A8" s="1035" t="s">
        <v>163</v>
      </c>
      <c r="B8" s="286" t="s">
        <v>1072</v>
      </c>
      <c r="C8" s="2"/>
      <c r="D8" s="4"/>
      <c r="E8" s="3"/>
      <c r="F8" s="1"/>
    </row>
    <row r="9" spans="1:6" ht="11.1" customHeight="1" x14ac:dyDescent="0.2">
      <c r="A9" s="1035"/>
      <c r="B9" s="244" t="s">
        <v>872</v>
      </c>
      <c r="C9" s="2"/>
      <c r="D9" s="4"/>
      <c r="E9" s="3"/>
      <c r="F9" s="1"/>
    </row>
    <row r="10" spans="1:6" ht="0.95" customHeight="1" x14ac:dyDescent="0.2">
      <c r="A10" s="285"/>
      <c r="B10" s="244"/>
      <c r="C10" s="2"/>
      <c r="D10" s="4"/>
      <c r="E10" s="3"/>
      <c r="F10" s="1"/>
    </row>
    <row r="11" spans="1:6" ht="11.1" customHeight="1" x14ac:dyDescent="0.2">
      <c r="A11" s="1035" t="s">
        <v>222</v>
      </c>
      <c r="B11" s="286" t="s">
        <v>1073</v>
      </c>
      <c r="C11" s="2"/>
      <c r="D11" s="4"/>
      <c r="E11" s="3"/>
      <c r="F11" s="1"/>
    </row>
    <row r="12" spans="1:6" ht="11.1" customHeight="1" x14ac:dyDescent="0.2">
      <c r="A12" s="1035"/>
      <c r="B12" s="244" t="s">
        <v>885</v>
      </c>
      <c r="C12" s="2"/>
      <c r="D12" s="4"/>
      <c r="E12" s="3"/>
      <c r="F12" s="1"/>
    </row>
    <row r="13" spans="1:6" ht="0.95" customHeight="1" x14ac:dyDescent="0.2">
      <c r="A13" s="285"/>
      <c r="B13" s="244"/>
      <c r="C13" s="2"/>
      <c r="D13" s="4"/>
      <c r="E13" s="3"/>
      <c r="F13" s="1"/>
    </row>
    <row r="14" spans="1:6" ht="11.1" customHeight="1" x14ac:dyDescent="0.2">
      <c r="A14" s="1035" t="s">
        <v>267</v>
      </c>
      <c r="B14" s="286" t="s">
        <v>720</v>
      </c>
      <c r="C14" s="2"/>
      <c r="D14" s="4"/>
      <c r="E14" s="3"/>
      <c r="F14" s="1"/>
    </row>
    <row r="15" spans="1:6" ht="11.1" customHeight="1" x14ac:dyDescent="0.2">
      <c r="A15" s="1035"/>
      <c r="B15" s="244" t="s">
        <v>721</v>
      </c>
      <c r="C15" s="2"/>
      <c r="D15" s="4"/>
      <c r="E15" s="3"/>
      <c r="F15" s="1"/>
    </row>
    <row r="16" spans="1:6" ht="0.95" customHeight="1" x14ac:dyDescent="0.2">
      <c r="A16" s="285"/>
      <c r="B16" s="244"/>
      <c r="C16" s="2"/>
      <c r="D16" s="4"/>
      <c r="E16" s="3"/>
      <c r="F16" s="1"/>
    </row>
    <row r="17" spans="1:6" ht="11.1" customHeight="1" x14ac:dyDescent="0.2">
      <c r="A17" s="1035" t="s">
        <v>1128</v>
      </c>
      <c r="B17" s="286" t="s">
        <v>1071</v>
      </c>
      <c r="C17" s="2"/>
      <c r="D17" s="4"/>
      <c r="E17" s="3"/>
      <c r="F17" s="1"/>
    </row>
    <row r="18" spans="1:6" ht="11.1" customHeight="1" x14ac:dyDescent="0.2">
      <c r="A18" s="1035"/>
      <c r="B18" s="244" t="s">
        <v>890</v>
      </c>
      <c r="C18" s="2"/>
      <c r="D18" s="4"/>
      <c r="E18" s="3"/>
      <c r="F18" s="1"/>
    </row>
    <row r="19" spans="1:6" ht="0.95" customHeight="1" x14ac:dyDescent="0.2">
      <c r="A19" s="285"/>
      <c r="B19" s="244"/>
      <c r="C19" s="2"/>
      <c r="D19" s="4"/>
      <c r="E19" s="3"/>
      <c r="F19" s="1"/>
    </row>
    <row r="20" spans="1:6" ht="11.1" customHeight="1" x14ac:dyDescent="0.2">
      <c r="A20" s="1035" t="s">
        <v>1129</v>
      </c>
      <c r="B20" s="286" t="s">
        <v>1183</v>
      </c>
      <c r="C20" s="2"/>
      <c r="D20" s="4"/>
      <c r="E20" s="3"/>
      <c r="F20" s="1"/>
    </row>
    <row r="21" spans="1:6" ht="11.1" customHeight="1" x14ac:dyDescent="0.2">
      <c r="A21" s="1035"/>
      <c r="B21" s="244" t="s">
        <v>1181</v>
      </c>
      <c r="C21" s="2"/>
      <c r="D21" s="4"/>
      <c r="E21" s="3"/>
      <c r="F21" s="1"/>
    </row>
    <row r="22" spans="1:6" ht="0.95" customHeight="1" x14ac:dyDescent="0.2">
      <c r="A22" s="285"/>
      <c r="B22" s="244"/>
      <c r="C22" s="2"/>
      <c r="D22" s="4"/>
      <c r="E22" s="3"/>
      <c r="F22" s="1"/>
    </row>
    <row r="23" spans="1:6" ht="11.1" customHeight="1" x14ac:dyDescent="0.2">
      <c r="A23" s="1035" t="s">
        <v>1130</v>
      </c>
      <c r="B23" s="286" t="s">
        <v>6128</v>
      </c>
      <c r="C23" s="2"/>
      <c r="D23" s="4"/>
      <c r="E23" s="3"/>
      <c r="F23" s="1"/>
    </row>
    <row r="24" spans="1:6" ht="11.1" customHeight="1" x14ac:dyDescent="0.2">
      <c r="A24" s="1035"/>
      <c r="B24" s="1016" t="s">
        <v>902</v>
      </c>
      <c r="C24" s="2"/>
      <c r="D24" s="4"/>
      <c r="E24" s="3"/>
      <c r="F24" s="1"/>
    </row>
    <row r="25" spans="1:6" ht="0.95" customHeight="1" x14ac:dyDescent="0.2">
      <c r="A25" s="285"/>
      <c r="B25" s="244"/>
      <c r="C25" s="2"/>
      <c r="D25" s="4"/>
      <c r="E25" s="3"/>
      <c r="F25" s="1"/>
    </row>
    <row r="26" spans="1:6" ht="11.1" customHeight="1" x14ac:dyDescent="0.2">
      <c r="A26" s="1035" t="s">
        <v>1131</v>
      </c>
      <c r="B26" s="286" t="s">
        <v>1282</v>
      </c>
      <c r="C26" s="2"/>
      <c r="D26" s="4"/>
      <c r="E26" s="3"/>
      <c r="F26" s="1"/>
    </row>
    <row r="27" spans="1:6" ht="11.1" customHeight="1" x14ac:dyDescent="0.2">
      <c r="A27" s="1035"/>
      <c r="B27" s="244" t="s">
        <v>1283</v>
      </c>
      <c r="C27" s="2"/>
      <c r="D27" s="4"/>
      <c r="E27" s="3"/>
      <c r="F27" s="1"/>
    </row>
    <row r="28" spans="1:6" ht="0.95" customHeight="1" x14ac:dyDescent="0.2">
      <c r="A28" s="285"/>
      <c r="B28" s="244"/>
      <c r="C28" s="2"/>
      <c r="D28" s="4"/>
      <c r="E28" s="3"/>
      <c r="F28" s="1"/>
    </row>
    <row r="29" spans="1:6" ht="11.1" customHeight="1" x14ac:dyDescent="0.2">
      <c r="A29" s="1035" t="s">
        <v>1132</v>
      </c>
      <c r="B29" s="286" t="s">
        <v>910</v>
      </c>
      <c r="C29" s="2"/>
      <c r="D29" s="4"/>
      <c r="E29" s="3"/>
      <c r="F29" s="1"/>
    </row>
    <row r="30" spans="1:6" ht="11.1" customHeight="1" x14ac:dyDescent="0.2">
      <c r="A30" s="1035"/>
      <c r="B30" s="244" t="s">
        <v>324</v>
      </c>
      <c r="C30" s="2"/>
      <c r="D30" s="4"/>
      <c r="E30" s="3"/>
      <c r="F30" s="1"/>
    </row>
    <row r="31" spans="1:6" ht="0.95" customHeight="1" x14ac:dyDescent="0.2">
      <c r="A31" s="285"/>
      <c r="B31" s="244"/>
      <c r="C31" s="2"/>
      <c r="D31" s="4"/>
      <c r="E31" s="3"/>
      <c r="F31" s="1"/>
    </row>
    <row r="32" spans="1:6" ht="11.1" customHeight="1" x14ac:dyDescent="0.2">
      <c r="A32" s="1035" t="s">
        <v>0</v>
      </c>
      <c r="B32" s="286" t="s">
        <v>911</v>
      </c>
      <c r="C32" s="2"/>
      <c r="D32" s="4"/>
      <c r="E32" s="3"/>
      <c r="F32" s="1"/>
    </row>
    <row r="33" spans="1:6" ht="11.1" customHeight="1" x14ac:dyDescent="0.2">
      <c r="A33" s="1035"/>
      <c r="B33" s="244" t="s">
        <v>842</v>
      </c>
      <c r="C33" s="2"/>
      <c r="D33" s="4"/>
      <c r="E33" s="3"/>
      <c r="F33" s="1"/>
    </row>
    <row r="34" spans="1:6" ht="0.95" customHeight="1" x14ac:dyDescent="0.2">
      <c r="A34" s="285"/>
      <c r="B34" s="244"/>
      <c r="C34" s="2"/>
      <c r="D34" s="4"/>
      <c r="E34" s="3"/>
      <c r="F34" s="1"/>
    </row>
    <row r="35" spans="1:6" ht="11.1" customHeight="1" x14ac:dyDescent="0.2">
      <c r="A35" s="1035" t="s">
        <v>439</v>
      </c>
      <c r="B35" s="286" t="s">
        <v>6310</v>
      </c>
      <c r="C35" s="2"/>
      <c r="D35" s="4"/>
      <c r="E35" s="3"/>
      <c r="F35" s="1"/>
    </row>
    <row r="36" spans="1:6" ht="11.1" customHeight="1" x14ac:dyDescent="0.2">
      <c r="A36" s="1035"/>
      <c r="B36" s="244" t="s">
        <v>6303</v>
      </c>
      <c r="C36" s="2"/>
      <c r="D36" s="4"/>
      <c r="E36" s="3"/>
      <c r="F36" s="1"/>
    </row>
    <row r="37" spans="1:6" ht="11.1" customHeight="1" x14ac:dyDescent="0.2">
      <c r="A37" s="1035" t="s">
        <v>1</v>
      </c>
      <c r="B37" s="286" t="s">
        <v>6311</v>
      </c>
      <c r="C37" s="2"/>
      <c r="D37" s="4"/>
      <c r="E37" s="3"/>
      <c r="F37" s="1"/>
    </row>
    <row r="38" spans="1:6" ht="11.1" customHeight="1" x14ac:dyDescent="0.2">
      <c r="A38" s="1035"/>
      <c r="B38" s="244" t="s">
        <v>6296</v>
      </c>
      <c r="C38" s="2"/>
      <c r="D38" s="4"/>
      <c r="E38" s="3"/>
      <c r="F38" s="1"/>
    </row>
    <row r="39" spans="1:6" ht="11.1" customHeight="1" x14ac:dyDescent="0.2">
      <c r="A39" s="1035" t="s">
        <v>2</v>
      </c>
      <c r="B39" s="286" t="s">
        <v>912</v>
      </c>
      <c r="C39" s="2"/>
      <c r="D39" s="4"/>
      <c r="E39" s="3"/>
      <c r="F39" s="1"/>
    </row>
    <row r="40" spans="1:6" ht="11.1" customHeight="1" x14ac:dyDescent="0.2">
      <c r="A40" s="1035"/>
      <c r="B40" s="244" t="s">
        <v>951</v>
      </c>
      <c r="C40" s="2"/>
      <c r="D40" s="4"/>
      <c r="E40" s="3"/>
      <c r="F40" s="1"/>
    </row>
    <row r="41" spans="1:6" ht="0.95" customHeight="1" x14ac:dyDescent="0.2">
      <c r="A41" s="285"/>
      <c r="B41" s="244"/>
      <c r="C41" s="2"/>
      <c r="D41" s="4"/>
      <c r="E41" s="3"/>
      <c r="F41" s="1"/>
    </row>
    <row r="42" spans="1:6" ht="11.1" customHeight="1" x14ac:dyDescent="0.2">
      <c r="A42" s="1035" t="s">
        <v>3</v>
      </c>
      <c r="B42" s="286" t="s">
        <v>1245</v>
      </c>
      <c r="C42" s="2"/>
      <c r="D42" s="4"/>
      <c r="E42" s="3"/>
      <c r="F42" s="1"/>
    </row>
    <row r="43" spans="1:6" ht="11.1" customHeight="1" x14ac:dyDescent="0.2">
      <c r="A43" s="1035"/>
      <c r="B43" s="244" t="s">
        <v>1205</v>
      </c>
      <c r="C43" s="2"/>
      <c r="D43" s="4"/>
      <c r="E43" s="3"/>
      <c r="F43" s="1"/>
    </row>
    <row r="44" spans="1:6" ht="0.95" customHeight="1" x14ac:dyDescent="0.2">
      <c r="A44" s="245"/>
      <c r="B44" s="244"/>
      <c r="C44" s="2"/>
      <c r="D44" s="4"/>
      <c r="E44" s="3"/>
      <c r="F44" s="1"/>
    </row>
    <row r="45" spans="1:6" ht="11.1" customHeight="1" x14ac:dyDescent="0.2">
      <c r="A45" s="1035" t="s">
        <v>1086</v>
      </c>
      <c r="B45" s="286" t="s">
        <v>913</v>
      </c>
      <c r="C45" s="2"/>
      <c r="D45" s="4"/>
      <c r="E45" s="3"/>
      <c r="F45" s="1"/>
    </row>
    <row r="46" spans="1:6" ht="11.1" customHeight="1" x14ac:dyDescent="0.2">
      <c r="A46" s="1035"/>
      <c r="B46" s="244" t="s">
        <v>857</v>
      </c>
      <c r="C46" s="2"/>
      <c r="D46" s="4"/>
      <c r="E46" s="3"/>
      <c r="F46" s="1"/>
    </row>
    <row r="47" spans="1:6" ht="0.95" customHeight="1" x14ac:dyDescent="0.2">
      <c r="A47" s="245"/>
      <c r="B47" s="244"/>
      <c r="C47" s="2"/>
      <c r="D47" s="4"/>
      <c r="E47" s="3"/>
      <c r="F47" s="1"/>
    </row>
    <row r="48" spans="1:6" ht="11.1" customHeight="1" x14ac:dyDescent="0.2">
      <c r="A48" s="1033" t="s">
        <v>1084</v>
      </c>
      <c r="B48" s="287" t="s">
        <v>914</v>
      </c>
      <c r="C48" s="1"/>
      <c r="D48" s="1"/>
      <c r="E48" s="1"/>
      <c r="F48" s="1"/>
    </row>
    <row r="49" spans="1:6" ht="11.1" customHeight="1" x14ac:dyDescent="0.2">
      <c r="A49" s="1033"/>
      <c r="B49" s="246" t="s">
        <v>867</v>
      </c>
      <c r="C49" s="1"/>
      <c r="D49" s="1"/>
      <c r="E49" s="1"/>
      <c r="F49" s="1"/>
    </row>
    <row r="50" spans="1:6" ht="0.95" customHeight="1" x14ac:dyDescent="0.2">
      <c r="A50" s="407"/>
      <c r="B50" s="246"/>
      <c r="C50" s="1"/>
      <c r="D50" s="1"/>
      <c r="E50" s="1"/>
      <c r="F50" s="1"/>
    </row>
    <row r="51" spans="1:6" ht="11.1" customHeight="1" x14ac:dyDescent="0.2">
      <c r="A51" s="1032" t="s">
        <v>1085</v>
      </c>
      <c r="B51" s="287" t="s">
        <v>915</v>
      </c>
      <c r="C51" s="1"/>
      <c r="D51" s="1"/>
      <c r="E51" s="1"/>
      <c r="F51" s="1"/>
    </row>
    <row r="52" spans="1:6" ht="11.1" customHeight="1" x14ac:dyDescent="0.2">
      <c r="A52" s="1032"/>
      <c r="B52" s="246" t="s">
        <v>54</v>
      </c>
      <c r="C52" s="1"/>
      <c r="D52" s="1"/>
      <c r="E52" s="1"/>
      <c r="F52" s="1"/>
    </row>
    <row r="53" spans="1:6" ht="0.95" customHeight="1" x14ac:dyDescent="0.2">
      <c r="A53" s="342"/>
      <c r="B53" s="288"/>
      <c r="C53" s="1"/>
      <c r="D53" s="1"/>
      <c r="E53" s="1"/>
      <c r="F53" s="1"/>
    </row>
    <row r="54" spans="1:6" ht="11.1" customHeight="1" x14ac:dyDescent="0.2">
      <c r="A54" s="1032" t="s">
        <v>1087</v>
      </c>
      <c r="B54" s="287" t="s">
        <v>915</v>
      </c>
      <c r="C54" s="1"/>
      <c r="D54" s="1"/>
      <c r="E54" s="1"/>
      <c r="F54" s="1"/>
    </row>
    <row r="55" spans="1:6" ht="11.1" customHeight="1" x14ac:dyDescent="0.2">
      <c r="A55" s="1032"/>
      <c r="B55" s="246" t="s">
        <v>54</v>
      </c>
      <c r="C55" s="1"/>
      <c r="D55" s="1"/>
      <c r="E55" s="1"/>
      <c r="F55" s="1"/>
    </row>
    <row r="56" spans="1:6" ht="0.95" customHeight="1" x14ac:dyDescent="0.2">
      <c r="A56" s="342"/>
      <c r="B56" s="288"/>
      <c r="C56" s="1"/>
      <c r="D56" s="1"/>
      <c r="E56" s="1"/>
      <c r="F56" s="1"/>
    </row>
    <row r="57" spans="1:6" ht="11.1" customHeight="1" x14ac:dyDescent="0.2">
      <c r="A57" s="1032" t="s">
        <v>1088</v>
      </c>
      <c r="B57" s="287" t="s">
        <v>1367</v>
      </c>
      <c r="C57" s="1"/>
      <c r="D57" s="1"/>
      <c r="E57" s="1"/>
      <c r="F57" s="1"/>
    </row>
    <row r="58" spans="1:6" ht="11.1" customHeight="1" x14ac:dyDescent="0.2">
      <c r="A58" s="1032"/>
      <c r="B58" s="246" t="s">
        <v>1422</v>
      </c>
      <c r="C58" s="1"/>
      <c r="D58" s="1"/>
      <c r="E58" s="1"/>
      <c r="F58" s="1"/>
    </row>
    <row r="59" spans="1:6" ht="0.95" customHeight="1" x14ac:dyDescent="0.2">
      <c r="A59" s="406"/>
      <c r="B59" s="246"/>
      <c r="C59" s="1"/>
      <c r="D59" s="1"/>
      <c r="E59" s="1"/>
      <c r="F59" s="1"/>
    </row>
    <row r="60" spans="1:6" ht="11.1" customHeight="1" x14ac:dyDescent="0.2">
      <c r="A60" s="1032" t="s">
        <v>1089</v>
      </c>
      <c r="B60" s="287" t="s">
        <v>1367</v>
      </c>
      <c r="C60" s="1"/>
      <c r="D60" s="1"/>
      <c r="E60" s="1"/>
      <c r="F60" s="1"/>
    </row>
    <row r="61" spans="1:6" ht="11.1" customHeight="1" x14ac:dyDescent="0.2">
      <c r="A61" s="1032"/>
      <c r="B61" s="246" t="s">
        <v>1422</v>
      </c>
      <c r="C61" s="1"/>
      <c r="D61" s="1"/>
      <c r="E61" s="1"/>
      <c r="F61" s="1"/>
    </row>
    <row r="62" spans="1:6" ht="0.95" customHeight="1" x14ac:dyDescent="0.2">
      <c r="A62" s="342"/>
      <c r="B62" s="288"/>
      <c r="C62" s="1"/>
      <c r="D62" s="1"/>
      <c r="E62" s="1"/>
      <c r="F62" s="1"/>
    </row>
    <row r="63" spans="1:6" ht="11.1" customHeight="1" x14ac:dyDescent="0.2">
      <c r="A63" s="1032" t="s">
        <v>1090</v>
      </c>
      <c r="B63" s="287" t="s">
        <v>1274</v>
      </c>
      <c r="C63" s="1"/>
      <c r="D63" s="1"/>
      <c r="E63" s="1"/>
      <c r="F63" s="1"/>
    </row>
    <row r="64" spans="1:6" ht="11.1" customHeight="1" x14ac:dyDescent="0.2">
      <c r="A64" s="1032"/>
      <c r="B64" s="246" t="s">
        <v>1275</v>
      </c>
      <c r="C64" s="1"/>
      <c r="D64" s="1"/>
      <c r="E64" s="1"/>
      <c r="F64" s="1"/>
    </row>
    <row r="65" spans="1:8" ht="0.95" customHeight="1" x14ac:dyDescent="0.2">
      <c r="A65" s="342"/>
      <c r="B65" s="288"/>
      <c r="C65" s="1"/>
      <c r="D65" s="1"/>
      <c r="E65" s="1"/>
      <c r="F65" s="1"/>
    </row>
    <row r="66" spans="1:8" ht="11.1" customHeight="1" x14ac:dyDescent="0.2">
      <c r="A66" s="1032" t="s">
        <v>1091</v>
      </c>
      <c r="B66" s="294" t="s">
        <v>6312</v>
      </c>
      <c r="C66" s="1"/>
      <c r="D66" s="1"/>
      <c r="E66" s="1"/>
      <c r="F66" s="1"/>
    </row>
    <row r="67" spans="1:8" ht="11.1" customHeight="1" x14ac:dyDescent="0.2">
      <c r="A67" s="1032"/>
      <c r="B67" s="246" t="s">
        <v>6313</v>
      </c>
      <c r="C67" s="1"/>
      <c r="D67" s="1"/>
      <c r="E67" s="1"/>
      <c r="F67" s="1"/>
    </row>
    <row r="68" spans="1:8" ht="11.1" customHeight="1" x14ac:dyDescent="0.2">
      <c r="A68" s="1032" t="s">
        <v>1092</v>
      </c>
      <c r="B68" s="294" t="s">
        <v>6314</v>
      </c>
      <c r="C68" s="1"/>
      <c r="D68" s="1"/>
      <c r="E68" s="1"/>
      <c r="F68" s="1"/>
    </row>
    <row r="69" spans="1:8" ht="11.1" customHeight="1" x14ac:dyDescent="0.2">
      <c r="A69" s="1032"/>
      <c r="B69" s="246" t="s">
        <v>6320</v>
      </c>
      <c r="C69" s="246"/>
      <c r="D69" s="246"/>
      <c r="E69" s="246"/>
      <c r="F69" s="246"/>
      <c r="G69" s="246"/>
      <c r="H69" s="246"/>
    </row>
    <row r="70" spans="1:8" ht="11.1" customHeight="1" x14ac:dyDescent="0.2">
      <c r="A70" s="1032" t="s">
        <v>1093</v>
      </c>
      <c r="B70" s="294" t="s">
        <v>6322</v>
      </c>
      <c r="C70" s="246"/>
      <c r="D70" s="246"/>
      <c r="E70" s="246"/>
      <c r="F70" s="246"/>
      <c r="G70" s="246"/>
      <c r="H70" s="246"/>
    </row>
    <row r="71" spans="1:8" ht="11.1" customHeight="1" x14ac:dyDescent="0.2">
      <c r="A71" s="1032"/>
      <c r="B71" s="246" t="s">
        <v>6321</v>
      </c>
      <c r="C71" s="1"/>
      <c r="D71" s="1"/>
      <c r="E71" s="1"/>
      <c r="F71" s="1"/>
    </row>
    <row r="72" spans="1:8" ht="11.1" customHeight="1" x14ac:dyDescent="0.2">
      <c r="A72" s="1032" t="s">
        <v>1094</v>
      </c>
      <c r="B72" s="287" t="s">
        <v>916</v>
      </c>
      <c r="C72" s="1"/>
      <c r="D72" s="1"/>
      <c r="E72" s="1"/>
      <c r="F72" s="1"/>
    </row>
    <row r="73" spans="1:8" ht="11.1" customHeight="1" x14ac:dyDescent="0.2">
      <c r="A73" s="1032"/>
      <c r="B73" s="246" t="s">
        <v>868</v>
      </c>
      <c r="C73" s="1"/>
      <c r="D73" s="1"/>
      <c r="E73" s="1"/>
      <c r="F73" s="1"/>
    </row>
    <row r="74" spans="1:8" ht="0.95" customHeight="1" x14ac:dyDescent="0.2">
      <c r="A74" s="342"/>
      <c r="B74" s="288"/>
      <c r="C74" s="1"/>
      <c r="D74" s="1"/>
      <c r="E74" s="1"/>
      <c r="F74" s="1"/>
    </row>
    <row r="75" spans="1:8" ht="11.1" customHeight="1" x14ac:dyDescent="0.2">
      <c r="A75" s="1032" t="s">
        <v>1095</v>
      </c>
      <c r="B75" s="287" t="s">
        <v>917</v>
      </c>
      <c r="C75" s="1"/>
      <c r="D75" s="1"/>
      <c r="E75" s="1"/>
      <c r="F75" s="1"/>
    </row>
    <row r="76" spans="1:8" ht="11.1" customHeight="1" x14ac:dyDescent="0.2">
      <c r="A76" s="1032"/>
      <c r="B76" s="246" t="s">
        <v>423</v>
      </c>
      <c r="C76" s="1"/>
      <c r="D76" s="1"/>
      <c r="E76" s="1"/>
      <c r="F76" s="1"/>
    </row>
    <row r="77" spans="1:8" ht="0.95" customHeight="1" x14ac:dyDescent="0.2">
      <c r="A77" s="342"/>
      <c r="B77" s="288"/>
      <c r="C77" s="1"/>
      <c r="D77" s="1"/>
      <c r="E77" s="1"/>
      <c r="F77" s="1"/>
    </row>
    <row r="78" spans="1:8" ht="11.1" customHeight="1" x14ac:dyDescent="0.2">
      <c r="A78" s="1032" t="s">
        <v>1096</v>
      </c>
      <c r="B78" s="816" t="s">
        <v>5460</v>
      </c>
      <c r="C78" s="1"/>
      <c r="D78" s="1"/>
      <c r="E78" s="1"/>
      <c r="F78" s="1"/>
    </row>
    <row r="79" spans="1:8" ht="11.1" customHeight="1" x14ac:dyDescent="0.2">
      <c r="A79" s="1032"/>
      <c r="B79" s="244" t="s">
        <v>5455</v>
      </c>
      <c r="C79" s="1"/>
      <c r="D79" s="1"/>
      <c r="E79" s="1"/>
      <c r="F79" s="1"/>
    </row>
    <row r="80" spans="1:8" ht="11.1" customHeight="1" x14ac:dyDescent="0.2">
      <c r="A80" s="1032" t="s">
        <v>1097</v>
      </c>
      <c r="B80" s="816" t="s">
        <v>5460</v>
      </c>
      <c r="C80" s="1"/>
      <c r="D80" s="1"/>
      <c r="E80" s="1"/>
      <c r="F80" s="1"/>
    </row>
    <row r="81" spans="1:6" ht="11.1" customHeight="1" x14ac:dyDescent="0.2">
      <c r="A81" s="1032"/>
      <c r="B81" s="244" t="s">
        <v>5455</v>
      </c>
      <c r="C81" s="1"/>
      <c r="D81" s="1"/>
      <c r="E81" s="1"/>
      <c r="F81" s="1"/>
    </row>
    <row r="82" spans="1:6" ht="11.1" customHeight="1" x14ac:dyDescent="0.2">
      <c r="A82" s="1032" t="s">
        <v>854</v>
      </c>
      <c r="B82" s="816" t="s">
        <v>5460</v>
      </c>
      <c r="C82" s="1"/>
      <c r="D82" s="1"/>
      <c r="E82" s="1"/>
      <c r="F82" s="1"/>
    </row>
    <row r="83" spans="1:6" ht="11.1" customHeight="1" x14ac:dyDescent="0.2">
      <c r="A83" s="1032"/>
      <c r="B83" s="244" t="s">
        <v>5455</v>
      </c>
      <c r="C83" s="1"/>
      <c r="D83" s="1"/>
      <c r="E83" s="1"/>
      <c r="F83" s="1"/>
    </row>
    <row r="84" spans="1:6" ht="11.1" customHeight="1" x14ac:dyDescent="0.2">
      <c r="A84" s="1032" t="s">
        <v>855</v>
      </c>
      <c r="B84" s="816" t="s">
        <v>5461</v>
      </c>
      <c r="C84" s="1"/>
      <c r="D84" s="1"/>
      <c r="E84" s="1"/>
      <c r="F84" s="1"/>
    </row>
    <row r="85" spans="1:6" ht="11.1" customHeight="1" x14ac:dyDescent="0.2">
      <c r="A85" s="1032"/>
      <c r="B85" s="244" t="s">
        <v>5462</v>
      </c>
      <c r="C85" s="1"/>
      <c r="D85" s="1"/>
      <c r="E85" s="1"/>
      <c r="F85" s="1"/>
    </row>
    <row r="86" spans="1:6" ht="11.1" customHeight="1" x14ac:dyDescent="0.2">
      <c r="A86" s="1032" t="s">
        <v>681</v>
      </c>
      <c r="B86" s="816" t="s">
        <v>5463</v>
      </c>
      <c r="C86" s="1"/>
      <c r="D86" s="1"/>
      <c r="E86" s="1"/>
      <c r="F86" s="1"/>
    </row>
    <row r="87" spans="1:6" ht="10.5" customHeight="1" x14ac:dyDescent="0.2">
      <c r="A87" s="1032"/>
      <c r="B87" s="244" t="s">
        <v>5464</v>
      </c>
      <c r="C87" s="1"/>
      <c r="D87" s="1"/>
      <c r="E87" s="1"/>
      <c r="F87" s="1"/>
    </row>
    <row r="88" spans="1:6" ht="11.1" customHeight="1" x14ac:dyDescent="0.2">
      <c r="A88" s="1032" t="s">
        <v>1184</v>
      </c>
      <c r="B88" s="816" t="s">
        <v>5465</v>
      </c>
      <c r="C88" s="1"/>
      <c r="D88" s="1"/>
      <c r="E88" s="1"/>
      <c r="F88" s="1"/>
    </row>
    <row r="89" spans="1:6" ht="11.1" customHeight="1" x14ac:dyDescent="0.2">
      <c r="A89" s="1032"/>
      <c r="B89" s="244" t="s">
        <v>5466</v>
      </c>
      <c r="C89" s="1"/>
      <c r="D89" s="1"/>
      <c r="E89" s="1"/>
      <c r="F89" s="1"/>
    </row>
    <row r="90" spans="1:6" ht="11.1" customHeight="1" x14ac:dyDescent="0.2">
      <c r="A90" s="1032" t="s">
        <v>1246</v>
      </c>
      <c r="B90" s="816" t="s">
        <v>5467</v>
      </c>
      <c r="C90" s="1"/>
      <c r="D90" s="1"/>
      <c r="E90" s="1"/>
      <c r="F90" s="1"/>
    </row>
    <row r="91" spans="1:6" ht="11.1" customHeight="1" x14ac:dyDescent="0.2">
      <c r="A91" s="1032"/>
      <c r="B91" s="244" t="s">
        <v>5468</v>
      </c>
      <c r="C91" s="1"/>
      <c r="D91" s="1"/>
      <c r="E91" s="1"/>
      <c r="F91" s="1"/>
    </row>
    <row r="92" spans="1:6" ht="11.1" customHeight="1" x14ac:dyDescent="0.2">
      <c r="A92" s="1032" t="s">
        <v>1247</v>
      </c>
      <c r="B92" s="817" t="s">
        <v>5484</v>
      </c>
      <c r="C92" s="1"/>
      <c r="D92" s="1"/>
      <c r="E92" s="1"/>
      <c r="F92" s="1"/>
    </row>
    <row r="93" spans="1:6" ht="11.1" customHeight="1" x14ac:dyDescent="0.2">
      <c r="A93" s="1032"/>
      <c r="B93" s="246" t="s">
        <v>5485</v>
      </c>
      <c r="C93" s="1"/>
      <c r="D93" s="1"/>
      <c r="E93" s="1"/>
      <c r="F93" s="1"/>
    </row>
    <row r="94" spans="1:6" ht="11.1" customHeight="1" x14ac:dyDescent="0.2">
      <c r="A94" s="1032" t="s">
        <v>1332</v>
      </c>
      <c r="B94" s="817" t="s">
        <v>5733</v>
      </c>
      <c r="C94" s="1"/>
      <c r="D94" s="1"/>
      <c r="E94" s="1"/>
      <c r="F94" s="1"/>
    </row>
    <row r="95" spans="1:6" ht="11.1" customHeight="1" x14ac:dyDescent="0.2">
      <c r="A95" s="1032"/>
      <c r="B95" s="246" t="s">
        <v>5589</v>
      </c>
      <c r="C95" s="1"/>
      <c r="D95" s="1"/>
      <c r="E95" s="1"/>
      <c r="F95" s="1"/>
    </row>
    <row r="96" spans="1:6" ht="11.1" customHeight="1" x14ac:dyDescent="0.2">
      <c r="A96" s="1032" t="s">
        <v>1333</v>
      </c>
      <c r="B96" s="289" t="s">
        <v>4493</v>
      </c>
      <c r="C96" s="1"/>
      <c r="D96" s="1"/>
      <c r="E96" s="1"/>
      <c r="F96" s="1"/>
    </row>
    <row r="97" spans="1:6" ht="11.1" customHeight="1" x14ac:dyDescent="0.2">
      <c r="A97" s="1032"/>
      <c r="B97" s="246" t="s">
        <v>4494</v>
      </c>
      <c r="C97" s="1"/>
      <c r="D97" s="1"/>
      <c r="E97" s="1"/>
      <c r="F97" s="1"/>
    </row>
    <row r="98" spans="1:6" ht="0.95" customHeight="1" x14ac:dyDescent="0.2">
      <c r="A98" s="342"/>
      <c r="B98" s="288"/>
      <c r="C98" s="1"/>
      <c r="D98" s="1"/>
      <c r="E98" s="1"/>
      <c r="F98" s="1"/>
    </row>
    <row r="99" spans="1:6" ht="11.1" customHeight="1" x14ac:dyDescent="0.2">
      <c r="A99" s="1032" t="s">
        <v>1402</v>
      </c>
      <c r="B99" s="289" t="s">
        <v>4493</v>
      </c>
      <c r="C99" s="1"/>
      <c r="D99" s="1"/>
      <c r="E99" s="1"/>
      <c r="F99" s="1"/>
    </row>
    <row r="100" spans="1:6" ht="11.1" customHeight="1" x14ac:dyDescent="0.2">
      <c r="A100" s="1032"/>
      <c r="B100" s="246" t="s">
        <v>4494</v>
      </c>
      <c r="C100" s="1"/>
      <c r="D100" s="1"/>
      <c r="E100" s="1"/>
      <c r="F100" s="1"/>
    </row>
    <row r="101" spans="1:6" ht="0.95" customHeight="1" x14ac:dyDescent="0.2">
      <c r="A101" s="342"/>
      <c r="B101" s="288"/>
      <c r="C101" s="1"/>
      <c r="D101" s="1"/>
      <c r="E101" s="1"/>
      <c r="F101" s="1"/>
    </row>
    <row r="102" spans="1:6" ht="11.1" customHeight="1" x14ac:dyDescent="0.2">
      <c r="A102" s="1032" t="s">
        <v>1506</v>
      </c>
      <c r="B102" s="289" t="s">
        <v>4237</v>
      </c>
      <c r="C102" s="1"/>
      <c r="D102" s="1"/>
      <c r="E102" s="1"/>
      <c r="F102" s="1"/>
    </row>
    <row r="103" spans="1:6" ht="11.1" customHeight="1" x14ac:dyDescent="0.2">
      <c r="A103" s="1032"/>
      <c r="B103" s="246" t="s">
        <v>4238</v>
      </c>
      <c r="C103" s="1"/>
      <c r="D103" s="1"/>
      <c r="E103" s="1"/>
      <c r="F103" s="1"/>
    </row>
    <row r="104" spans="1:6" ht="0.95" customHeight="1" x14ac:dyDescent="0.2">
      <c r="A104" s="342"/>
      <c r="B104" s="288"/>
      <c r="C104" s="1"/>
      <c r="D104" s="1"/>
      <c r="E104" s="1"/>
      <c r="F104" s="1"/>
    </row>
    <row r="105" spans="1:6" ht="11.1" customHeight="1" x14ac:dyDescent="0.2">
      <c r="A105" s="1032" t="s">
        <v>1507</v>
      </c>
      <c r="B105" s="289" t="s">
        <v>1070</v>
      </c>
      <c r="C105" s="1"/>
      <c r="D105" s="1"/>
      <c r="E105" s="1"/>
      <c r="F105" s="1"/>
    </row>
    <row r="106" spans="1:6" ht="11.1" customHeight="1" x14ac:dyDescent="0.2">
      <c r="A106" s="1032"/>
      <c r="B106" s="246" t="s">
        <v>1068</v>
      </c>
      <c r="C106" s="1"/>
      <c r="D106" s="1"/>
      <c r="E106" s="1"/>
      <c r="F106" s="1"/>
    </row>
    <row r="107" spans="1:6" ht="0.95" customHeight="1" x14ac:dyDescent="0.2">
      <c r="A107" s="342"/>
      <c r="B107" s="288"/>
      <c r="C107" s="1"/>
      <c r="D107" s="1"/>
      <c r="E107" s="1"/>
      <c r="F107" s="1"/>
    </row>
    <row r="108" spans="1:6" ht="11.1" customHeight="1" x14ac:dyDescent="0.2">
      <c r="A108" s="1032" t="s">
        <v>1508</v>
      </c>
      <c r="B108" s="290" t="s">
        <v>769</v>
      </c>
      <c r="C108" s="1"/>
      <c r="D108" s="1"/>
      <c r="E108" s="1"/>
      <c r="F108" s="1"/>
    </row>
    <row r="109" spans="1:6" ht="11.1" customHeight="1" x14ac:dyDescent="0.2">
      <c r="A109" s="1032"/>
      <c r="B109" s="212" t="s">
        <v>1014</v>
      </c>
      <c r="C109" s="1"/>
      <c r="D109" s="1"/>
      <c r="E109" s="1"/>
      <c r="F109" s="1"/>
    </row>
    <row r="110" spans="1:6" ht="0.95" customHeight="1" x14ac:dyDescent="0.2">
      <c r="A110" s="342"/>
      <c r="B110" s="288"/>
      <c r="C110" s="1"/>
      <c r="D110" s="1"/>
      <c r="E110" s="1"/>
      <c r="F110" s="1"/>
    </row>
    <row r="111" spans="1:6" ht="11.1" customHeight="1" x14ac:dyDescent="0.2">
      <c r="A111" s="1032" t="s">
        <v>1509</v>
      </c>
      <c r="B111" s="290" t="s">
        <v>484</v>
      </c>
      <c r="C111" s="1"/>
      <c r="D111" s="1"/>
      <c r="E111" s="1"/>
      <c r="F111" s="1"/>
    </row>
    <row r="112" spans="1:6" ht="11.1" customHeight="1" x14ac:dyDescent="0.2">
      <c r="A112" s="1032"/>
      <c r="B112" s="212" t="s">
        <v>485</v>
      </c>
      <c r="C112" s="1"/>
      <c r="D112" s="1"/>
      <c r="E112" s="1"/>
      <c r="F112" s="1"/>
    </row>
    <row r="113" spans="1:6" ht="0.95" customHeight="1" x14ac:dyDescent="0.2">
      <c r="A113" s="406"/>
      <c r="B113" s="212"/>
      <c r="C113" s="1"/>
      <c r="D113" s="1"/>
      <c r="E113" s="1"/>
      <c r="F113" s="1"/>
    </row>
    <row r="114" spans="1:6" ht="11.1" customHeight="1" x14ac:dyDescent="0.2">
      <c r="A114" s="1032" t="s">
        <v>4239</v>
      </c>
      <c r="B114" s="290" t="s">
        <v>4902</v>
      </c>
      <c r="C114" s="1"/>
      <c r="D114" s="1"/>
      <c r="E114" s="1"/>
      <c r="F114" s="1"/>
    </row>
    <row r="115" spans="1:6" ht="11.1" customHeight="1" x14ac:dyDescent="0.2">
      <c r="A115" s="1032"/>
      <c r="B115" s="212" t="s">
        <v>4903</v>
      </c>
      <c r="C115" s="1"/>
      <c r="D115" s="1"/>
      <c r="E115" s="1"/>
      <c r="F115" s="1"/>
    </row>
    <row r="116" spans="1:6" ht="0.95" customHeight="1" x14ac:dyDescent="0.2">
      <c r="A116" s="342"/>
      <c r="B116" s="288"/>
      <c r="C116" s="1"/>
      <c r="D116" s="1"/>
      <c r="E116" s="1"/>
      <c r="F116" s="1"/>
    </row>
    <row r="117" spans="1:6" ht="11.1" customHeight="1" x14ac:dyDescent="0.2">
      <c r="A117" s="1032" t="s">
        <v>4489</v>
      </c>
      <c r="B117" s="290" t="s">
        <v>1503</v>
      </c>
      <c r="C117" s="1"/>
      <c r="D117" s="1"/>
      <c r="E117" s="1"/>
      <c r="F117" s="1"/>
    </row>
    <row r="118" spans="1:6" ht="11.1" customHeight="1" x14ac:dyDescent="0.2">
      <c r="A118" s="1032"/>
      <c r="B118" s="212" t="s">
        <v>1502</v>
      </c>
      <c r="C118" s="1"/>
      <c r="D118" s="1"/>
      <c r="E118" s="1"/>
      <c r="F118" s="1"/>
    </row>
    <row r="119" spans="1:6" ht="0.95" customHeight="1" x14ac:dyDescent="0.2">
      <c r="A119" s="406"/>
      <c r="B119" s="212"/>
      <c r="C119" s="1"/>
      <c r="D119" s="1"/>
      <c r="E119" s="1"/>
      <c r="F119" s="1"/>
    </row>
    <row r="120" spans="1:6" ht="11.1" customHeight="1" x14ac:dyDescent="0.2">
      <c r="A120" s="1032" t="s">
        <v>4490</v>
      </c>
      <c r="B120" s="290" t="s">
        <v>1504</v>
      </c>
      <c r="C120" s="1"/>
      <c r="D120" s="1"/>
      <c r="E120" s="1"/>
      <c r="F120" s="1"/>
    </row>
    <row r="121" spans="1:6" ht="11.1" customHeight="1" x14ac:dyDescent="0.2">
      <c r="A121" s="1032"/>
      <c r="B121" s="212" t="s">
        <v>1505</v>
      </c>
      <c r="C121" s="1"/>
      <c r="D121" s="1"/>
      <c r="E121" s="1"/>
      <c r="F121" s="1"/>
    </row>
    <row r="122" spans="1:6" ht="0.95" customHeight="1" x14ac:dyDescent="0.2">
      <c r="A122" s="342"/>
      <c r="B122" s="288"/>
      <c r="C122" s="1"/>
      <c r="D122" s="1"/>
      <c r="E122" s="1"/>
      <c r="F122" s="1"/>
    </row>
    <row r="123" spans="1:6" ht="11.1" customHeight="1" x14ac:dyDescent="0.2">
      <c r="A123" s="1032" t="s">
        <v>4491</v>
      </c>
      <c r="B123" s="291" t="s">
        <v>1098</v>
      </c>
      <c r="C123" s="1"/>
      <c r="D123" s="1"/>
      <c r="E123" s="1"/>
      <c r="F123" s="1"/>
    </row>
    <row r="124" spans="1:6" ht="11.1" customHeight="1" x14ac:dyDescent="0.2">
      <c r="A124" s="1032"/>
      <c r="B124" s="246" t="s">
        <v>1099</v>
      </c>
      <c r="C124" s="1"/>
      <c r="D124" s="1"/>
      <c r="E124" s="1"/>
      <c r="F124" s="1"/>
    </row>
    <row r="125" spans="1:6" ht="0.95" customHeight="1" x14ac:dyDescent="0.2">
      <c r="A125" s="342"/>
      <c r="B125" s="246"/>
      <c r="C125" s="1"/>
      <c r="D125" s="1"/>
      <c r="E125" s="1"/>
      <c r="F125" s="1"/>
    </row>
    <row r="126" spans="1:6" ht="11.1" customHeight="1" x14ac:dyDescent="0.2">
      <c r="A126" s="1032" t="s">
        <v>4492</v>
      </c>
      <c r="B126" s="291" t="s">
        <v>1098</v>
      </c>
      <c r="C126" s="1"/>
      <c r="D126" s="1"/>
      <c r="E126" s="1"/>
      <c r="F126" s="1"/>
    </row>
    <row r="127" spans="1:6" ht="11.1" customHeight="1" x14ac:dyDescent="0.2">
      <c r="A127" s="1032"/>
      <c r="B127" s="246" t="s">
        <v>1099</v>
      </c>
      <c r="C127" s="1"/>
      <c r="D127" s="1"/>
      <c r="E127" s="1"/>
      <c r="F127" s="1"/>
    </row>
    <row r="128" spans="1:6" ht="0.95" customHeight="1" x14ac:dyDescent="0.2">
      <c r="A128" s="342"/>
      <c r="B128" s="288"/>
      <c r="C128" s="1"/>
      <c r="D128" s="1"/>
      <c r="E128" s="1"/>
      <c r="F128" s="1"/>
    </row>
    <row r="129" spans="1:6" ht="11.1" customHeight="1" x14ac:dyDescent="0.2">
      <c r="A129" s="1032" t="s">
        <v>6315</v>
      </c>
      <c r="B129" s="292" t="s">
        <v>945</v>
      </c>
      <c r="C129" s="1"/>
      <c r="D129" s="1"/>
      <c r="E129" s="1"/>
      <c r="F129" s="1"/>
    </row>
    <row r="130" spans="1:6" ht="11.1" customHeight="1" x14ac:dyDescent="0.2">
      <c r="A130" s="1032"/>
      <c r="B130" s="246" t="s">
        <v>946</v>
      </c>
      <c r="C130" s="1"/>
      <c r="D130" s="1"/>
      <c r="E130" s="1"/>
      <c r="F130" s="1"/>
    </row>
    <row r="131" spans="1:6" ht="0.95" customHeight="1" x14ac:dyDescent="0.2">
      <c r="A131" s="342"/>
      <c r="B131" s="288"/>
      <c r="C131" s="1"/>
      <c r="D131" s="1"/>
      <c r="E131" s="1"/>
      <c r="F131" s="1"/>
    </row>
    <row r="132" spans="1:6" ht="11.1" customHeight="1" x14ac:dyDescent="0.2">
      <c r="A132" s="1032" t="s">
        <v>6316</v>
      </c>
      <c r="B132" s="292" t="s">
        <v>945</v>
      </c>
      <c r="C132" s="1"/>
      <c r="D132" s="1"/>
      <c r="E132" s="1"/>
      <c r="F132" s="1"/>
    </row>
    <row r="133" spans="1:6" ht="11.1" customHeight="1" x14ac:dyDescent="0.2">
      <c r="A133" s="1032"/>
      <c r="B133" s="246" t="s">
        <v>946</v>
      </c>
      <c r="C133" s="1"/>
      <c r="D133" s="1"/>
      <c r="E133" s="1"/>
      <c r="F133" s="1"/>
    </row>
    <row r="134" spans="1:6" ht="0.95" customHeight="1" x14ac:dyDescent="0.2">
      <c r="A134" s="342"/>
      <c r="B134" s="288"/>
      <c r="C134" s="1"/>
      <c r="D134" s="1"/>
      <c r="E134" s="1"/>
      <c r="F134" s="1"/>
    </row>
    <row r="135" spans="1:6" ht="11.1" customHeight="1" x14ac:dyDescent="0.2">
      <c r="A135" s="1032" t="s">
        <v>6317</v>
      </c>
      <c r="B135" s="292" t="s">
        <v>945</v>
      </c>
      <c r="C135" s="1"/>
      <c r="D135" s="1"/>
      <c r="E135" s="1"/>
      <c r="F135" s="1"/>
    </row>
    <row r="136" spans="1:6" ht="11.1" customHeight="1" x14ac:dyDescent="0.2">
      <c r="A136" s="1032"/>
      <c r="B136" s="246" t="s">
        <v>946</v>
      </c>
      <c r="C136" s="1"/>
      <c r="D136" s="1"/>
      <c r="E136" s="1"/>
      <c r="F136" s="1"/>
    </row>
    <row r="137" spans="1:6" ht="0.95" customHeight="1" x14ac:dyDescent="0.2">
      <c r="A137" s="342"/>
      <c r="B137" s="288"/>
      <c r="C137" s="1"/>
      <c r="D137" s="1"/>
      <c r="E137" s="1"/>
      <c r="F137" s="1"/>
    </row>
    <row r="138" spans="1:6" ht="0.95" customHeight="1" x14ac:dyDescent="0.2">
      <c r="A138" s="342"/>
      <c r="B138" s="288"/>
      <c r="C138" s="1"/>
      <c r="D138" s="1"/>
      <c r="E138" s="1"/>
      <c r="F138" s="1"/>
    </row>
    <row r="139" spans="1:6" ht="0.95" customHeight="1" x14ac:dyDescent="0.2">
      <c r="A139" s="342"/>
      <c r="B139" s="288"/>
      <c r="C139" s="1"/>
      <c r="D139" s="1"/>
      <c r="E139" s="1"/>
      <c r="F139" s="1"/>
    </row>
    <row r="140" spans="1:6" ht="11.1" customHeight="1" x14ac:dyDescent="0.2">
      <c r="A140" s="1034" t="s">
        <v>6318</v>
      </c>
      <c r="B140" s="293" t="s">
        <v>919</v>
      </c>
      <c r="C140" s="1"/>
      <c r="D140" s="1"/>
      <c r="E140" s="1"/>
      <c r="F140" s="1"/>
    </row>
    <row r="141" spans="1:6" ht="11.1" customHeight="1" x14ac:dyDescent="0.2">
      <c r="A141" s="1034"/>
      <c r="B141" s="246" t="s">
        <v>701</v>
      </c>
      <c r="C141" s="1"/>
      <c r="D141" s="1"/>
      <c r="E141" s="1"/>
      <c r="F141" s="1"/>
    </row>
    <row r="142" spans="1:6" ht="0.95" customHeight="1" x14ac:dyDescent="0.2">
      <c r="A142" s="342"/>
      <c r="B142" s="288"/>
      <c r="C142" s="1"/>
      <c r="D142" s="1"/>
      <c r="E142" s="1"/>
      <c r="F142" s="1"/>
    </row>
    <row r="143" spans="1:6" ht="11.1" customHeight="1" x14ac:dyDescent="0.2">
      <c r="A143" s="1034" t="s">
        <v>6319</v>
      </c>
      <c r="B143" s="293" t="s">
        <v>5734</v>
      </c>
      <c r="C143" s="1"/>
      <c r="D143" s="1"/>
      <c r="E143" s="1"/>
      <c r="F143" s="1"/>
    </row>
    <row r="144" spans="1:6" ht="11.1" customHeight="1" x14ac:dyDescent="0.2">
      <c r="A144" s="1034"/>
      <c r="B144" s="246" t="s">
        <v>5735</v>
      </c>
      <c r="C144" s="1"/>
      <c r="D144" s="1"/>
      <c r="E144" s="1"/>
      <c r="F144" s="1"/>
    </row>
    <row r="145" spans="1:6" ht="11.1" customHeight="1" x14ac:dyDescent="0.2">
      <c r="A145" s="900"/>
      <c r="B145" s="246"/>
      <c r="C145" s="1"/>
      <c r="D145" s="1"/>
      <c r="E145" s="1"/>
      <c r="F145" s="1"/>
    </row>
    <row r="146" spans="1:6" ht="11.1" customHeight="1" x14ac:dyDescent="0.2">
      <c r="A146" s="1033"/>
      <c r="B146" s="294"/>
      <c r="C146" s="1"/>
      <c r="D146" s="1"/>
      <c r="E146" s="1"/>
      <c r="F146" s="1"/>
    </row>
    <row r="147" spans="1:6" ht="11.25" customHeight="1" x14ac:dyDescent="0.2">
      <c r="A147" s="1033"/>
      <c r="B147" s="246"/>
      <c r="C147" s="1"/>
      <c r="D147" s="1"/>
      <c r="E147" s="1"/>
      <c r="F147" s="1"/>
    </row>
    <row r="148" spans="1:6" ht="11.25" customHeight="1" x14ac:dyDescent="0.2">
      <c r="A148" s="1033"/>
      <c r="B148" s="294"/>
      <c r="C148" s="1"/>
      <c r="D148" s="1"/>
      <c r="E148" s="1"/>
      <c r="F148" s="1"/>
    </row>
    <row r="149" spans="1:6" ht="19.5" customHeight="1" x14ac:dyDescent="0.2">
      <c r="A149" s="1033"/>
      <c r="B149" s="246"/>
      <c r="C149" s="1"/>
      <c r="D149" s="1"/>
      <c r="E149" s="1"/>
      <c r="F149" s="1"/>
    </row>
  </sheetData>
  <mergeCells count="55">
    <mergeCell ref="A148:A149"/>
    <mergeCell ref="A1:B1"/>
    <mergeCell ref="A4:A5"/>
    <mergeCell ref="A8:A9"/>
    <mergeCell ref="A11:A12"/>
    <mergeCell ref="A14:A15"/>
    <mergeCell ref="A6:A7"/>
    <mergeCell ref="A17:A18"/>
    <mergeCell ref="A63:A64"/>
    <mergeCell ref="A26:A27"/>
    <mergeCell ref="A29:A30"/>
    <mergeCell ref="A32:A33"/>
    <mergeCell ref="A39:A40"/>
    <mergeCell ref="A42:A43"/>
    <mergeCell ref="A57:A58"/>
    <mergeCell ref="A54:A55"/>
    <mergeCell ref="A60:A61"/>
    <mergeCell ref="A48:A49"/>
    <mergeCell ref="A20:A21"/>
    <mergeCell ref="A23:A24"/>
    <mergeCell ref="A45:A46"/>
    <mergeCell ref="A51:A52"/>
    <mergeCell ref="A35:A36"/>
    <mergeCell ref="A37:A38"/>
    <mergeCell ref="A75:A76"/>
    <mergeCell ref="A126:A127"/>
    <mergeCell ref="A129:A130"/>
    <mergeCell ref="A132:A133"/>
    <mergeCell ref="A90:A91"/>
    <mergeCell ref="A78:A79"/>
    <mergeCell ref="A80:A81"/>
    <mergeCell ref="A82:A83"/>
    <mergeCell ref="A84:A85"/>
    <mergeCell ref="A86:A87"/>
    <mergeCell ref="A92:A93"/>
    <mergeCell ref="A94:A95"/>
    <mergeCell ref="A88:A89"/>
    <mergeCell ref="A102:A103"/>
    <mergeCell ref="A108:A109"/>
    <mergeCell ref="A66:A67"/>
    <mergeCell ref="A68:A69"/>
    <mergeCell ref="A70:A71"/>
    <mergeCell ref="A146:A147"/>
    <mergeCell ref="A135:A136"/>
    <mergeCell ref="A96:A97"/>
    <mergeCell ref="A99:A100"/>
    <mergeCell ref="A114:A115"/>
    <mergeCell ref="A123:A124"/>
    <mergeCell ref="A120:A121"/>
    <mergeCell ref="A143:A144"/>
    <mergeCell ref="A140:A141"/>
    <mergeCell ref="A111:A112"/>
    <mergeCell ref="A117:A118"/>
    <mergeCell ref="A105:A106"/>
    <mergeCell ref="A72:A73"/>
  </mergeCells>
  <phoneticPr fontId="2" type="noConversion"/>
  <hyperlinks>
    <hyperlink ref="A8" location="'Gastronorm p.4'!A1" display="Pag. 04" xr:uid="{00000000-0004-0000-0200-000000000000}"/>
    <hyperlink ref="A11" location="'Forate Gastronorm P.5'!A1" display="Pag. 05" xr:uid="{00000000-0004-0000-0200-000001000000}"/>
    <hyperlink ref="A14" location="'Forate Gastronorm P.6'!A1" display="Pag. 06" xr:uid="{00000000-0004-0000-0200-000002000000}"/>
    <hyperlink ref="A17" location="'Coperchi P.7'!A1" display="Pag. 07" xr:uid="{00000000-0004-0000-0200-000003000000}"/>
    <hyperlink ref="A48" location="'Vasche P.14'!A1" display="Pag. 14" xr:uid="{00000000-0004-0000-0200-000004000000}"/>
    <hyperlink ref="A8:A9" location="'Gastronorm Inox p.4'!A1" display="Pag. 04" xr:uid="{00000000-0004-0000-0200-000005000000}"/>
    <hyperlink ref="A11:A12" location="'Gastronorm Inox Forati P.5'!A1" display="Pag. 05" xr:uid="{00000000-0004-0000-0200-000006000000}"/>
    <hyperlink ref="A14:A15" location="'Bordo incasso-Doppio corpo P.6'!A1" display="Pag. 06" xr:uid="{00000000-0004-0000-0200-000007000000}"/>
    <hyperlink ref="A17:A18" location="'Coperchi P.7'!A1" display="Pag. 07" xr:uid="{00000000-0004-0000-0200-000008000000}"/>
    <hyperlink ref="A23:A24" location="'Falsi Fondi-Maniglie-Sep. P.9'!A1" display="Pag. 09" xr:uid="{00000000-0004-0000-0200-000009000000}"/>
    <hyperlink ref="A26:A27" location="'Teglie P.10'!A1" display="Pag. 10" xr:uid="{00000000-0004-0000-0200-00000A000000}"/>
    <hyperlink ref="A29:A30" location="'Gastronorm Policarbonato P.11'!A1" display="Pag. 11" xr:uid="{00000000-0004-0000-0200-00000B000000}"/>
    <hyperlink ref="A32:A33" location="'Gastronorm Policarb. Col. P.12'!A1" display="Pag. 12" xr:uid="{00000000-0004-0000-0200-00000C000000}"/>
    <hyperlink ref="A39:A40" location="'Gastronorm Tritan P.13'!A1" display="Pag. 13" xr:uid="{00000000-0004-0000-0200-00000D000000}"/>
    <hyperlink ref="A45:A46" location="'Contenitori Polipropilene P.15'!A1" display="Pag. 15" xr:uid="{00000000-0004-0000-0200-00000E000000}"/>
    <hyperlink ref="A48:A49" location="'Contenitori Polip. Col. P.16'!A1" display="Pag. 16" xr:uid="{00000000-0004-0000-0200-00000F000000}"/>
    <hyperlink ref="A51:A52" location="'Contenitori Polip. IML P.17'!A1" display="Pag. 17" xr:uid="{00000000-0004-0000-0200-000010000000}"/>
    <hyperlink ref="A63:A64" location="'Gastronorm HT P.21'!A1" display="Pag. 21" xr:uid="{00000000-0004-0000-0200-000011000000}"/>
    <hyperlink ref="A72:A73" location="'Contenitori sottovuoto P.22'!A1" display="Pag. 22" xr:uid="{00000000-0004-0000-0200-000012000000}"/>
    <hyperlink ref="A75:A76" location="'Contenitori Isotermici P.23'!A1" display="Pag. 23" xr:uid="{00000000-0004-0000-0200-000013000000}"/>
    <hyperlink ref="A99:A100" location="'Vasche P.25'!A1" display="Pag. 25" xr:uid="{00000000-0004-0000-0200-000014000000}"/>
    <hyperlink ref="A102:A103" location="'Vasche P.26'!A1" display="Pag. 26" xr:uid="{00000000-0004-0000-0200-000015000000}"/>
    <hyperlink ref="A108:A109" location="'Gelateria P.28'!A1" display="Pag. 28" xr:uid="{00000000-0004-0000-0200-000016000000}"/>
    <hyperlink ref="A111:A112" location="'Gelateria P.29'!A1" display="Pag. 29" xr:uid="{00000000-0004-0000-0200-000017000000}"/>
    <hyperlink ref="A117:A118" location="'Gelateria P.31'!A1" display="Pag. 31" xr:uid="{00000000-0004-0000-0200-000018000000}"/>
    <hyperlink ref="A123:A124" location="'Vassoi  P.33'!A1" display="Pag. 33" xr:uid="{00000000-0004-0000-0200-000019000000}"/>
    <hyperlink ref="A126:A127" location="'Vassoi  P.34'!A1" display="Pag. 34" xr:uid="{00000000-0004-0000-0200-00001A000000}"/>
    <hyperlink ref="A129:A130" location="'Bicchieri  P.35'!A1" display="Pag. 35" xr:uid="{00000000-0004-0000-0200-00001B000000}"/>
    <hyperlink ref="A132:A133" location="'Bicchieri  P.36'!A1" display="Pag. 36" xr:uid="{00000000-0004-0000-0200-00001C000000}"/>
    <hyperlink ref="A135:A136" location="'Bicchieri  P.37'!A1" display="Pag. 37" xr:uid="{00000000-0004-0000-0200-00001D000000}"/>
    <hyperlink ref="A105:A106" location="'Vasche Accoppiate P.27'!A1" display="Pag. 27" xr:uid="{00000000-0004-0000-0200-00001E000000}"/>
    <hyperlink ref="A140:A141" location="'Applicazioni Professionali P.40'!A1" display="Pag. 40" xr:uid="{00000000-0004-0000-0200-00001F000000}"/>
    <hyperlink ref="A20:A21" location="'Coperchi P.8'!A1" display="Pag. 08" xr:uid="{00000000-0004-0000-0200-000020000000}"/>
    <hyperlink ref="A42:A43" location="'Gastronorm Tritan Col. P.14'!A1" display="Pag. 14" xr:uid="{00000000-0004-0000-0200-000021000000}"/>
    <hyperlink ref="A57:A58" location="'Contenitori Polip. IML AL P.19'!A1" display="Pag. 19" xr:uid="{00000000-0004-0000-0200-000022000000}"/>
    <hyperlink ref="A54:A55" location="'Contenitori Polip. IML P.18'!A1" display="Pag. 18" xr:uid="{00000000-0004-0000-0200-000023000000}"/>
    <hyperlink ref="A60:A61" location="'Contenitori Polip. IML AL P.20'!A1" display="Pag. 20" xr:uid="{00000000-0004-0000-0200-000024000000}"/>
    <hyperlink ref="A114:A115" location="'Gelateria P.30'!A1" display="Pag. 30" xr:uid="{00000000-0004-0000-0200-000025000000}"/>
    <hyperlink ref="A120:A121" location="'Gelateria P.32'!A1" display="Pag. 32" xr:uid="{00000000-0004-0000-0200-000026000000}"/>
    <hyperlink ref="A4:A5" location="'Gastronorm Inox p.3'!A1" display="Pag. 03" xr:uid="{00000000-0004-0000-0200-000027000000}"/>
    <hyperlink ref="A4" location="'Gastronorm p.3'!A1" display="Pag. 03" xr:uid="{00000000-0004-0000-0200-000028000000}"/>
    <hyperlink ref="A6" location="'Gastronorm p.4'!A1" display="Pag. 04" xr:uid="{00000000-0004-0000-0200-000029000000}"/>
    <hyperlink ref="A6:A7" location="'Gastronorm Inox p.4'!A1" display="Pag. 04" xr:uid="{00000000-0004-0000-0200-00002A000000}"/>
    <hyperlink ref="A96:A97" location="'Vasche P.24'!A1" display="Pag. 24" xr:uid="{00000000-0004-0000-0200-00002B000000}"/>
  </hyperlinks>
  <printOptions horizontalCentered="1"/>
  <pageMargins left="0.19685039370078741" right="0.19685039370078741" top="0" bottom="0" header="0.11811023622047245" footer="0.11811023622047245"/>
  <pageSetup paperSize="9" scale="65" fitToWidth="0" fitToHeight="0" orientation="portrait" r:id="rId1"/>
  <headerFooter alignWithMargins="0">
    <oddFooter xml:space="preserve">&amp;R&amp;"Tahoma,Normale"&amp;12        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14">
    <tabColor indexed="53"/>
  </sheetPr>
  <dimension ref="A1:H26"/>
  <sheetViews>
    <sheetView zoomScaleNormal="100" workbookViewId="0">
      <selection sqref="A1:H2"/>
    </sheetView>
  </sheetViews>
  <sheetFormatPr defaultColWidth="11.42578125" defaultRowHeight="12.75" x14ac:dyDescent="0.2"/>
  <cols>
    <col min="1" max="1" width="18.28515625" customWidth="1"/>
    <col min="2" max="2" width="2.7109375" customWidth="1"/>
    <col min="3" max="3" width="18" customWidth="1"/>
    <col min="4" max="4" width="17.85546875" customWidth="1"/>
    <col min="5" max="5" width="10.85546875" customWidth="1"/>
    <col min="6" max="6" width="11.42578125" customWidth="1"/>
    <col min="7" max="7" width="24.28515625" customWidth="1"/>
    <col min="8" max="8" width="17.28515625" customWidth="1"/>
    <col min="9" max="11" width="8.85546875" customWidth="1"/>
    <col min="12" max="12" width="36.42578125" customWidth="1"/>
    <col min="13" max="256" width="8.85546875" customWidth="1"/>
  </cols>
  <sheetData>
    <row r="1" spans="1:8" ht="12.75" customHeight="1" x14ac:dyDescent="0.2">
      <c r="A1" s="1044" t="s">
        <v>422</v>
      </c>
      <c r="B1" s="1044"/>
      <c r="C1" s="1044"/>
      <c r="D1" s="1044"/>
      <c r="E1" s="1044"/>
      <c r="F1" s="1044"/>
      <c r="G1" s="1044"/>
      <c r="H1" s="1044"/>
    </row>
    <row r="2" spans="1:8" ht="12.75" customHeight="1" x14ac:dyDescent="0.2">
      <c r="A2" s="1045"/>
      <c r="B2" s="1045"/>
      <c r="C2" s="1045"/>
      <c r="D2" s="1045"/>
      <c r="E2" s="1045"/>
      <c r="F2" s="1045"/>
      <c r="G2" s="1045"/>
      <c r="H2" s="1045"/>
    </row>
    <row r="3" spans="1:8" ht="12.75" customHeight="1" x14ac:dyDescent="0.2">
      <c r="A3" s="1046" t="s">
        <v>423</v>
      </c>
      <c r="B3" s="1085"/>
      <c r="C3" s="1085"/>
      <c r="D3" s="1085"/>
      <c r="E3" s="1085"/>
      <c r="F3" s="1085"/>
      <c r="G3" s="1085"/>
      <c r="H3" s="1085"/>
    </row>
    <row r="4" spans="1:8" ht="12.75" customHeight="1" x14ac:dyDescent="0.2">
      <c r="A4" s="1121"/>
      <c r="B4" s="1121"/>
      <c r="C4" s="1121"/>
      <c r="D4" s="1121"/>
      <c r="E4" s="1121"/>
      <c r="F4" s="1121"/>
      <c r="G4" s="1121"/>
      <c r="H4" s="1121"/>
    </row>
    <row r="5" spans="1:8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</row>
    <row r="6" spans="1:8" ht="30" customHeight="1" x14ac:dyDescent="0.2">
      <c r="A6" s="11"/>
      <c r="B6" s="11"/>
      <c r="C6" s="61" t="s">
        <v>1651</v>
      </c>
      <c r="D6" s="13"/>
      <c r="E6" s="13" t="s">
        <v>1709</v>
      </c>
      <c r="F6" s="13"/>
      <c r="G6" s="13"/>
      <c r="H6" s="13" t="s">
        <v>1648</v>
      </c>
    </row>
    <row r="7" spans="1:8" x14ac:dyDescent="0.2">
      <c r="A7" s="73"/>
      <c r="B7" s="73"/>
      <c r="C7" s="26"/>
      <c r="D7" s="15"/>
      <c r="E7" s="16"/>
      <c r="F7" s="16"/>
      <c r="G7" s="17"/>
      <c r="H7" s="190"/>
    </row>
    <row r="8" spans="1:8" x14ac:dyDescent="0.2">
      <c r="A8" s="88" t="s">
        <v>426</v>
      </c>
      <c r="B8" s="51"/>
      <c r="C8" s="18" t="s">
        <v>427</v>
      </c>
      <c r="D8" s="1201" t="s">
        <v>977</v>
      </c>
      <c r="E8" s="1201"/>
      <c r="F8" s="1201"/>
      <c r="G8" s="20"/>
      <c r="H8" s="198">
        <f>VLOOKUP(C8,DATI,5,FALSE)</f>
        <v>30.34</v>
      </c>
    </row>
    <row r="9" spans="1:8" x14ac:dyDescent="0.2">
      <c r="A9" s="88" t="s">
        <v>424</v>
      </c>
      <c r="B9" s="51"/>
      <c r="C9" s="18" t="s">
        <v>428</v>
      </c>
      <c r="D9" s="1225" t="s">
        <v>430</v>
      </c>
      <c r="E9" s="1225"/>
      <c r="F9" s="1225"/>
      <c r="G9" s="20"/>
      <c r="H9" s="198">
        <f>VLOOKUP(C9,DATI,5,FALSE)</f>
        <v>31.6</v>
      </c>
    </row>
    <row r="10" spans="1:8" x14ac:dyDescent="0.2">
      <c r="A10" s="88" t="s">
        <v>425</v>
      </c>
      <c r="B10" s="51"/>
      <c r="C10" s="18" t="s">
        <v>429</v>
      </c>
      <c r="D10" s="1226" t="s">
        <v>431</v>
      </c>
      <c r="E10" s="1226"/>
      <c r="F10" s="1226"/>
      <c r="G10" s="20"/>
      <c r="H10" s="198">
        <f>VLOOKUP(C10,DATI,5,FALSE)</f>
        <v>35.53</v>
      </c>
    </row>
    <row r="11" spans="1:8" x14ac:dyDescent="0.2">
      <c r="A11" s="74"/>
      <c r="B11" s="74"/>
      <c r="C11" s="64"/>
      <c r="D11" s="19"/>
      <c r="E11" s="59"/>
      <c r="F11" s="59"/>
      <c r="G11" s="20"/>
      <c r="H11" s="191"/>
    </row>
    <row r="12" spans="1:8" ht="13.5" thickBot="1" x14ac:dyDescent="0.25">
      <c r="A12" s="81"/>
      <c r="B12" s="81"/>
      <c r="C12" s="82"/>
      <c r="D12" s="83"/>
      <c r="E12" s="84"/>
      <c r="F12" s="84"/>
      <c r="G12" s="85"/>
      <c r="H12" s="86"/>
    </row>
    <row r="13" spans="1:8" ht="54.6" customHeight="1" x14ac:dyDescent="0.25">
      <c r="A13" s="1078" t="s">
        <v>432</v>
      </c>
      <c r="B13" s="1078"/>
      <c r="C13" s="1078"/>
      <c r="D13" s="1078"/>
      <c r="E13" s="1078"/>
      <c r="F13" s="1078"/>
      <c r="G13" s="1078"/>
      <c r="H13" s="1078"/>
    </row>
    <row r="14" spans="1:8" s="443" customFormat="1" x14ac:dyDescent="0.2">
      <c r="A14" s="1079" t="s">
        <v>433</v>
      </c>
      <c r="B14" s="1136"/>
      <c r="C14" s="1136"/>
      <c r="D14" s="1136"/>
      <c r="E14" s="1136"/>
      <c r="F14" s="1136"/>
      <c r="G14" s="1136"/>
      <c r="H14" s="1136"/>
    </row>
    <row r="15" spans="1:8" x14ac:dyDescent="0.2">
      <c r="A15" s="1105"/>
      <c r="B15" s="1105"/>
      <c r="C15" s="1105"/>
      <c r="D15" s="1105"/>
      <c r="E15" s="1105"/>
      <c r="F15" s="1105"/>
      <c r="G15" s="1105"/>
      <c r="H15" s="1105"/>
    </row>
    <row r="16" spans="1:8" ht="5.0999999999999996" customHeight="1" x14ac:dyDescent="0.2">
      <c r="A16" s="75"/>
      <c r="B16" s="75"/>
      <c r="C16" s="76"/>
      <c r="D16" s="77"/>
      <c r="E16" s="78"/>
      <c r="F16" s="78"/>
      <c r="G16" s="79"/>
      <c r="H16" s="80"/>
    </row>
    <row r="17" spans="1:8" ht="30" customHeight="1" x14ac:dyDescent="0.2">
      <c r="A17" s="11"/>
      <c r="B17" s="11"/>
      <c r="C17" s="61" t="s">
        <v>1651</v>
      </c>
      <c r="D17" s="13"/>
      <c r="E17" s="13" t="s">
        <v>1709</v>
      </c>
      <c r="F17" s="13"/>
      <c r="G17" s="13"/>
      <c r="H17" s="13" t="s">
        <v>1648</v>
      </c>
    </row>
    <row r="18" spans="1:8" ht="12.75" customHeight="1" x14ac:dyDescent="0.2">
      <c r="A18" s="87"/>
      <c r="B18" s="73"/>
      <c r="C18" s="26"/>
      <c r="D18" s="15"/>
      <c r="E18" s="16"/>
      <c r="F18" s="16"/>
      <c r="G18" s="17"/>
      <c r="H18" s="190"/>
    </row>
    <row r="19" spans="1:8" ht="39.950000000000003" customHeight="1" x14ac:dyDescent="0.2">
      <c r="A19" s="88" t="s">
        <v>436</v>
      </c>
      <c r="B19" s="51"/>
      <c r="C19" s="18" t="s">
        <v>434</v>
      </c>
      <c r="D19" s="1229" t="s">
        <v>438</v>
      </c>
      <c r="E19" s="1229"/>
      <c r="F19" s="1229"/>
      <c r="G19" s="72"/>
      <c r="H19" s="451">
        <f t="shared" ref="H19:H23" si="0">VLOOKUP(C19,DATI,5,FALSE)</f>
        <v>164.61</v>
      </c>
    </row>
    <row r="20" spans="1:8" ht="39.950000000000003" customHeight="1" x14ac:dyDescent="0.2">
      <c r="A20" s="88" t="s">
        <v>437</v>
      </c>
      <c r="B20" s="51"/>
      <c r="C20" s="18" t="s">
        <v>435</v>
      </c>
      <c r="D20" s="1229" t="s">
        <v>1710</v>
      </c>
      <c r="E20" s="1229"/>
      <c r="F20" s="1229"/>
      <c r="G20" s="72"/>
      <c r="H20" s="451">
        <f t="shared" si="0"/>
        <v>637.41</v>
      </c>
    </row>
    <row r="21" spans="1:8" ht="39.950000000000003" customHeight="1" x14ac:dyDescent="0.2">
      <c r="A21" s="167" t="s">
        <v>978</v>
      </c>
      <c r="B21" s="53"/>
      <c r="C21" s="21" t="s">
        <v>1627</v>
      </c>
      <c r="D21" s="1224" t="s">
        <v>1711</v>
      </c>
      <c r="E21" s="1224"/>
      <c r="F21" s="1224"/>
      <c r="G21" s="24"/>
      <c r="H21" s="459">
        <f t="shared" si="0"/>
        <v>332.31</v>
      </c>
    </row>
    <row r="22" spans="1:8" ht="39.950000000000003" customHeight="1" x14ac:dyDescent="0.2">
      <c r="A22" s="462" t="s">
        <v>979</v>
      </c>
      <c r="B22" s="251"/>
      <c r="C22" s="70" t="s">
        <v>980</v>
      </c>
      <c r="D22" s="1227" t="s">
        <v>1712</v>
      </c>
      <c r="E22" s="1227"/>
      <c r="F22" s="1227"/>
      <c r="G22" s="72"/>
      <c r="H22" s="451">
        <f t="shared" si="0"/>
        <v>24.68</v>
      </c>
    </row>
    <row r="23" spans="1:8" ht="39.950000000000003" customHeight="1" x14ac:dyDescent="0.2">
      <c r="A23" s="693" t="s">
        <v>1013</v>
      </c>
      <c r="B23" s="463"/>
      <c r="C23" s="464" t="s">
        <v>981</v>
      </c>
      <c r="D23" s="1228" t="s">
        <v>1010</v>
      </c>
      <c r="E23" s="1228"/>
      <c r="F23" s="1228"/>
      <c r="G23" s="465"/>
      <c r="H23" s="466">
        <f t="shared" si="0"/>
        <v>80.209999999999994</v>
      </c>
    </row>
    <row r="24" spans="1:8" ht="21" customHeight="1" x14ac:dyDescent="0.2">
      <c r="A24" s="460"/>
      <c r="B24" s="213"/>
      <c r="C24" s="28"/>
      <c r="D24" s="461"/>
      <c r="E24" s="461"/>
      <c r="F24" s="461"/>
      <c r="G24" s="31"/>
      <c r="H24" s="217"/>
    </row>
    <row r="25" spans="1:8" x14ac:dyDescent="0.2">
      <c r="A25" s="1223" t="s">
        <v>1012</v>
      </c>
      <c r="B25" s="1223"/>
      <c r="C25" s="1223"/>
      <c r="D25" s="1223"/>
      <c r="E25" s="1223"/>
      <c r="F25" s="1223"/>
      <c r="G25" s="1223"/>
      <c r="H25" s="1223"/>
    </row>
    <row r="26" spans="1:8" x14ac:dyDescent="0.2">
      <c r="A26" s="1037" t="s">
        <v>1011</v>
      </c>
      <c r="B26" s="1037"/>
      <c r="C26" s="1037"/>
      <c r="D26" s="1037"/>
      <c r="E26" s="1037"/>
      <c r="F26" s="1037"/>
      <c r="G26" s="1037"/>
      <c r="H26" s="1037"/>
    </row>
  </sheetData>
  <mergeCells count="15">
    <mergeCell ref="A26:H26"/>
    <mergeCell ref="A25:H25"/>
    <mergeCell ref="A1:H2"/>
    <mergeCell ref="A3:H4"/>
    <mergeCell ref="A5:H5"/>
    <mergeCell ref="A13:H13"/>
    <mergeCell ref="A14:H15"/>
    <mergeCell ref="D21:F21"/>
    <mergeCell ref="D8:F8"/>
    <mergeCell ref="D9:F9"/>
    <mergeCell ref="D10:F10"/>
    <mergeCell ref="D22:F22"/>
    <mergeCell ref="D23:F23"/>
    <mergeCell ref="D19:F19"/>
    <mergeCell ref="D20:F20"/>
  </mergeCells>
  <phoneticPr fontId="2" type="noConversion"/>
  <conditionalFormatting sqref="H8:H10 H19:H23">
    <cfRule type="containsErrors" dxfId="44" priority="2" stopIfTrue="1">
      <formula>ISERROR(H8)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29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K66"/>
  <sheetViews>
    <sheetView workbookViewId="0">
      <selection sqref="A1:H2"/>
    </sheetView>
  </sheetViews>
  <sheetFormatPr defaultColWidth="11.42578125" defaultRowHeight="12.75" x14ac:dyDescent="0.2"/>
  <cols>
    <col min="1" max="1" width="10.42578125" customWidth="1"/>
    <col min="2" max="2" width="1.85546875" customWidth="1"/>
    <col min="3" max="3" width="13.42578125" customWidth="1"/>
    <col min="4" max="5" width="9.42578125" customWidth="1"/>
    <col min="6" max="6" width="18.42578125" customWidth="1"/>
    <col min="7" max="7" width="10.7109375" customWidth="1"/>
    <col min="8" max="8" width="12.7109375" customWidth="1"/>
    <col min="9" max="9" width="15.42578125" customWidth="1"/>
    <col min="10" max="10" width="16.42578125" customWidth="1"/>
    <col min="11" max="17" width="9.140625" customWidth="1"/>
    <col min="18" max="256" width="8.85546875" customWidth="1"/>
  </cols>
  <sheetData>
    <row r="1" spans="1:11" ht="11.45" customHeight="1" x14ac:dyDescent="0.2">
      <c r="A1" s="1236" t="s">
        <v>5470</v>
      </c>
      <c r="B1" s="1236"/>
      <c r="C1" s="1236"/>
      <c r="D1" s="1236"/>
      <c r="E1" s="1236"/>
      <c r="F1" s="1236"/>
      <c r="G1" s="1236"/>
      <c r="H1" s="1236"/>
      <c r="I1" s="1230"/>
      <c r="J1" s="1230" t="s">
        <v>1646</v>
      </c>
    </row>
    <row r="2" spans="1:11" ht="6.75" customHeight="1" x14ac:dyDescent="0.2">
      <c r="A2" s="1237"/>
      <c r="B2" s="1237"/>
      <c r="C2" s="1237"/>
      <c r="D2" s="1237"/>
      <c r="E2" s="1237"/>
      <c r="F2" s="1237"/>
      <c r="G2" s="1237"/>
      <c r="H2" s="1237"/>
      <c r="I2" s="1231"/>
      <c r="J2" s="1231"/>
    </row>
    <row r="3" spans="1:11" ht="11.45" customHeight="1" x14ac:dyDescent="0.2">
      <c r="A3" s="1046" t="s">
        <v>5455</v>
      </c>
      <c r="B3" s="1046"/>
      <c r="C3" s="1046"/>
      <c r="D3" s="1046"/>
      <c r="E3" s="1046"/>
      <c r="F3" s="1046"/>
      <c r="G3" s="1046"/>
      <c r="H3" s="1046"/>
      <c r="I3" s="1231"/>
      <c r="J3" s="1231"/>
    </row>
    <row r="4" spans="1:11" ht="5.25" customHeight="1" x14ac:dyDescent="0.2">
      <c r="A4" s="1047"/>
      <c r="B4" s="1047"/>
      <c r="C4" s="1047"/>
      <c r="D4" s="1047"/>
      <c r="E4" s="1047"/>
      <c r="F4" s="1047"/>
      <c r="G4" s="1047"/>
      <c r="H4" s="1047"/>
      <c r="I4" s="1232"/>
      <c r="J4" s="1232"/>
    </row>
    <row r="5" spans="1:11" ht="40.5" customHeight="1" x14ac:dyDescent="0.2">
      <c r="A5" s="296"/>
      <c r="B5" s="296"/>
      <c r="C5" s="297" t="s">
        <v>1651</v>
      </c>
      <c r="D5" s="298" t="s">
        <v>5</v>
      </c>
      <c r="E5" s="298" t="s">
        <v>57</v>
      </c>
      <c r="F5" s="298" t="s">
        <v>1650</v>
      </c>
      <c r="G5" s="298" t="s">
        <v>1649</v>
      </c>
      <c r="H5" s="298" t="s">
        <v>1647</v>
      </c>
      <c r="I5" s="298" t="s">
        <v>5518</v>
      </c>
      <c r="J5" s="298" t="s">
        <v>5515</v>
      </c>
      <c r="K5" s="161"/>
    </row>
    <row r="6" spans="1:11" ht="12.2" customHeight="1" x14ac:dyDescent="0.2">
      <c r="A6" s="1048" t="s">
        <v>874</v>
      </c>
      <c r="B6" s="1048"/>
      <c r="C6" s="355" t="s">
        <v>5107</v>
      </c>
      <c r="D6" s="356" t="s">
        <v>873</v>
      </c>
      <c r="E6" s="356" t="s">
        <v>62</v>
      </c>
      <c r="F6" s="357" t="s">
        <v>153</v>
      </c>
      <c r="G6" s="357"/>
      <c r="H6" s="356" t="s">
        <v>773</v>
      </c>
      <c r="I6" s="843">
        <f>VLOOKUP(C6,DATI,5,FALSE)</f>
        <v>21.51</v>
      </c>
      <c r="J6" s="791" t="s">
        <v>5590</v>
      </c>
    </row>
    <row r="7" spans="1:11" ht="12.2" customHeight="1" x14ac:dyDescent="0.2">
      <c r="A7" s="1049"/>
      <c r="B7" s="1049"/>
      <c r="C7" s="301" t="s">
        <v>5108</v>
      </c>
      <c r="D7" s="302" t="s">
        <v>873</v>
      </c>
      <c r="E7" s="302" t="s">
        <v>64</v>
      </c>
      <c r="F7" s="303" t="s">
        <v>153</v>
      </c>
      <c r="G7" s="303"/>
      <c r="H7" s="302" t="s">
        <v>773</v>
      </c>
      <c r="I7" s="670">
        <f t="shared" ref="I7:I60" si="0">VLOOKUP(C7,DATI,5,FALSE)</f>
        <v>22.44</v>
      </c>
      <c r="J7" s="787" t="s">
        <v>5591</v>
      </c>
    </row>
    <row r="8" spans="1:11" ht="12.2" customHeight="1" x14ac:dyDescent="0.2">
      <c r="A8" s="1049"/>
      <c r="B8" s="1049"/>
      <c r="C8" s="728" t="s">
        <v>5109</v>
      </c>
      <c r="D8" s="510" t="s">
        <v>873</v>
      </c>
      <c r="E8" s="510" t="s">
        <v>65</v>
      </c>
      <c r="F8" s="806" t="s">
        <v>4603</v>
      </c>
      <c r="G8" s="806"/>
      <c r="H8" s="510" t="s">
        <v>773</v>
      </c>
      <c r="I8" s="752">
        <f t="shared" si="0"/>
        <v>28.59</v>
      </c>
      <c r="J8" s="860">
        <v>8032542292201</v>
      </c>
    </row>
    <row r="9" spans="1:11" ht="12.2" customHeight="1" x14ac:dyDescent="0.2">
      <c r="A9" s="1049"/>
      <c r="B9" s="1049"/>
      <c r="C9" s="728" t="s">
        <v>5110</v>
      </c>
      <c r="D9" s="510" t="s">
        <v>873</v>
      </c>
      <c r="E9" s="510" t="s">
        <v>65</v>
      </c>
      <c r="F9" s="806" t="s">
        <v>4604</v>
      </c>
      <c r="G9" s="806"/>
      <c r="H9" s="510" t="s">
        <v>773</v>
      </c>
      <c r="I9" s="752">
        <f t="shared" si="0"/>
        <v>29.43</v>
      </c>
      <c r="J9" s="860">
        <v>8032542292218</v>
      </c>
    </row>
    <row r="10" spans="1:11" ht="12.2" customHeight="1" x14ac:dyDescent="0.2">
      <c r="A10" s="1049"/>
      <c r="B10" s="1049"/>
      <c r="C10" s="728" t="s">
        <v>5111</v>
      </c>
      <c r="D10" s="510" t="s">
        <v>873</v>
      </c>
      <c r="E10" s="510" t="s">
        <v>65</v>
      </c>
      <c r="F10" s="786" t="s">
        <v>66</v>
      </c>
      <c r="G10" s="786" t="s">
        <v>775</v>
      </c>
      <c r="H10" s="510" t="s">
        <v>773</v>
      </c>
      <c r="I10" s="752">
        <f t="shared" si="0"/>
        <v>22.67</v>
      </c>
      <c r="J10" s="860" t="s">
        <v>5592</v>
      </c>
    </row>
    <row r="11" spans="1:11" ht="12.2" customHeight="1" x14ac:dyDescent="0.2">
      <c r="A11" s="1049"/>
      <c r="B11" s="1049"/>
      <c r="C11" s="728" t="s">
        <v>5112</v>
      </c>
      <c r="D11" s="510" t="s">
        <v>873</v>
      </c>
      <c r="E11" s="510" t="s">
        <v>68</v>
      </c>
      <c r="F11" s="786" t="s">
        <v>153</v>
      </c>
      <c r="G11" s="786" t="s">
        <v>776</v>
      </c>
      <c r="H11" s="510" t="s">
        <v>773</v>
      </c>
      <c r="I11" s="752">
        <f t="shared" si="0"/>
        <v>30.6</v>
      </c>
      <c r="J11" s="860" t="s">
        <v>5593</v>
      </c>
    </row>
    <row r="12" spans="1:11" ht="12.2" customHeight="1" x14ac:dyDescent="0.2">
      <c r="A12" s="1049"/>
      <c r="B12" s="1049"/>
      <c r="C12" s="728" t="s">
        <v>5113</v>
      </c>
      <c r="D12" s="510" t="s">
        <v>873</v>
      </c>
      <c r="E12" s="510" t="s">
        <v>68</v>
      </c>
      <c r="F12" s="806" t="s">
        <v>4603</v>
      </c>
      <c r="G12" s="806"/>
      <c r="H12" s="510" t="s">
        <v>773</v>
      </c>
      <c r="I12" s="752">
        <f t="shared" si="0"/>
        <v>33.130000000000003</v>
      </c>
      <c r="J12" s="860">
        <v>8032542292225</v>
      </c>
    </row>
    <row r="13" spans="1:11" ht="12.2" customHeight="1" x14ac:dyDescent="0.2">
      <c r="A13" s="1049"/>
      <c r="B13" s="1049"/>
      <c r="C13" s="728" t="s">
        <v>5114</v>
      </c>
      <c r="D13" s="510" t="s">
        <v>873</v>
      </c>
      <c r="E13" s="510" t="s">
        <v>68</v>
      </c>
      <c r="F13" s="806" t="s">
        <v>4604</v>
      </c>
      <c r="G13" s="806"/>
      <c r="H13" s="510" t="s">
        <v>773</v>
      </c>
      <c r="I13" s="752">
        <f>VLOOKUP(C13,DATI,5,FALSE)</f>
        <v>34.26</v>
      </c>
      <c r="J13" s="860">
        <v>8032542292232</v>
      </c>
    </row>
    <row r="14" spans="1:11" ht="12.2" customHeight="1" x14ac:dyDescent="0.2">
      <c r="A14" s="1049"/>
      <c r="B14" s="1049"/>
      <c r="C14" s="728" t="s">
        <v>5115</v>
      </c>
      <c r="D14" s="510" t="s">
        <v>873</v>
      </c>
      <c r="E14" s="510" t="s">
        <v>69</v>
      </c>
      <c r="F14" s="786" t="s">
        <v>153</v>
      </c>
      <c r="G14" s="786" t="s">
        <v>777</v>
      </c>
      <c r="H14" s="510" t="s">
        <v>5517</v>
      </c>
      <c r="I14" s="752">
        <f t="shared" si="0"/>
        <v>45.05</v>
      </c>
      <c r="J14" s="860" t="s">
        <v>5594</v>
      </c>
    </row>
    <row r="15" spans="1:11" ht="12.2" customHeight="1" x14ac:dyDescent="0.2">
      <c r="A15" s="1049"/>
      <c r="B15" s="1049"/>
      <c r="C15" s="707" t="s">
        <v>5116</v>
      </c>
      <c r="D15" s="510" t="s">
        <v>873</v>
      </c>
      <c r="E15" s="788" t="s">
        <v>69</v>
      </c>
      <c r="F15" s="806" t="s">
        <v>4603</v>
      </c>
      <c r="G15" s="806"/>
      <c r="H15" s="510" t="s">
        <v>5517</v>
      </c>
      <c r="I15" s="752">
        <f t="shared" si="0"/>
        <v>47.54</v>
      </c>
      <c r="J15" s="860">
        <v>8032542292249</v>
      </c>
    </row>
    <row r="16" spans="1:11" ht="12.2" customHeight="1" x14ac:dyDescent="0.2">
      <c r="A16" s="1049"/>
      <c r="B16" s="1049"/>
      <c r="C16" s="707" t="s">
        <v>5117</v>
      </c>
      <c r="D16" s="788" t="s">
        <v>873</v>
      </c>
      <c r="E16" s="788" t="s">
        <v>140</v>
      </c>
      <c r="F16" s="789" t="s">
        <v>153</v>
      </c>
      <c r="G16" s="789" t="s">
        <v>778</v>
      </c>
      <c r="H16" s="510" t="s">
        <v>5517</v>
      </c>
      <c r="I16" s="752">
        <f t="shared" si="0"/>
        <v>51.23</v>
      </c>
      <c r="J16" s="861" t="s">
        <v>5595</v>
      </c>
    </row>
    <row r="17" spans="1:10" ht="12.2" customHeight="1" x14ac:dyDescent="0.2">
      <c r="A17" s="1049"/>
      <c r="B17" s="1049"/>
      <c r="C17" s="707" t="s">
        <v>5118</v>
      </c>
      <c r="D17" s="788" t="s">
        <v>873</v>
      </c>
      <c r="E17" s="788" t="s">
        <v>140</v>
      </c>
      <c r="F17" s="903" t="s">
        <v>4603</v>
      </c>
      <c r="G17" s="903"/>
      <c r="H17" s="788" t="s">
        <v>5517</v>
      </c>
      <c r="I17" s="756">
        <f t="shared" si="0"/>
        <v>53.69</v>
      </c>
      <c r="J17" s="861">
        <v>8032542292256</v>
      </c>
    </row>
    <row r="18" spans="1:10" ht="12.2" customHeight="1" x14ac:dyDescent="0.2">
      <c r="A18" s="1233" t="s">
        <v>875</v>
      </c>
      <c r="B18" s="1233"/>
      <c r="C18" s="906" t="s">
        <v>5119</v>
      </c>
      <c r="D18" s="907" t="s">
        <v>226</v>
      </c>
      <c r="E18" s="907" t="s">
        <v>62</v>
      </c>
      <c r="F18" s="908" t="s">
        <v>66</v>
      </c>
      <c r="G18" s="908"/>
      <c r="H18" s="907" t="s">
        <v>773</v>
      </c>
      <c r="I18" s="909">
        <f t="shared" si="0"/>
        <v>9.39</v>
      </c>
      <c r="J18" s="910" t="s">
        <v>5596</v>
      </c>
    </row>
    <row r="19" spans="1:10" ht="12.2" customHeight="1" x14ac:dyDescent="0.2">
      <c r="A19" s="1049"/>
      <c r="B19" s="1049"/>
      <c r="C19" s="565" t="s">
        <v>5120</v>
      </c>
      <c r="D19" s="958" t="s">
        <v>226</v>
      </c>
      <c r="E19" s="958" t="s">
        <v>64</v>
      </c>
      <c r="F19" s="959" t="s">
        <v>4603</v>
      </c>
      <c r="G19" s="959"/>
      <c r="H19" s="958" t="s">
        <v>773</v>
      </c>
      <c r="I19" s="752">
        <f t="shared" si="0"/>
        <v>13.84</v>
      </c>
      <c r="J19" s="960">
        <v>8032542292263</v>
      </c>
    </row>
    <row r="20" spans="1:10" ht="12.2" customHeight="1" x14ac:dyDescent="0.2">
      <c r="A20" s="1049"/>
      <c r="B20" s="1049"/>
      <c r="C20" s="565" t="s">
        <v>5121</v>
      </c>
      <c r="D20" s="958" t="s">
        <v>226</v>
      </c>
      <c r="E20" s="958" t="s">
        <v>64</v>
      </c>
      <c r="F20" s="961" t="s">
        <v>83</v>
      </c>
      <c r="G20" s="961"/>
      <c r="H20" s="958" t="s">
        <v>773</v>
      </c>
      <c r="I20" s="752">
        <f t="shared" si="0"/>
        <v>9.99</v>
      </c>
      <c r="J20" s="960" t="s">
        <v>5597</v>
      </c>
    </row>
    <row r="21" spans="1:10" ht="12.2" customHeight="1" x14ac:dyDescent="0.2">
      <c r="A21" s="1049"/>
      <c r="B21" s="1049"/>
      <c r="C21" s="565" t="s">
        <v>5512</v>
      </c>
      <c r="D21" s="958" t="s">
        <v>226</v>
      </c>
      <c r="E21" s="958" t="s">
        <v>211</v>
      </c>
      <c r="F21" s="961" t="s">
        <v>66</v>
      </c>
      <c r="G21" s="961"/>
      <c r="H21" s="958" t="s">
        <v>773</v>
      </c>
      <c r="I21" s="752">
        <f t="shared" si="0"/>
        <v>12.22</v>
      </c>
      <c r="J21" s="960">
        <v>8032542292966</v>
      </c>
    </row>
    <row r="22" spans="1:10" ht="12.2" customHeight="1" x14ac:dyDescent="0.2">
      <c r="A22" s="1049"/>
      <c r="B22" s="1049"/>
      <c r="C22" s="565" t="s">
        <v>5122</v>
      </c>
      <c r="D22" s="958" t="s">
        <v>820</v>
      </c>
      <c r="E22" s="958" t="s">
        <v>65</v>
      </c>
      <c r="F22" s="959" t="s">
        <v>4603</v>
      </c>
      <c r="G22" s="959"/>
      <c r="H22" s="958" t="s">
        <v>773</v>
      </c>
      <c r="I22" s="752">
        <f t="shared" si="0"/>
        <v>15.53</v>
      </c>
      <c r="J22" s="960">
        <v>8032542292270</v>
      </c>
    </row>
    <row r="23" spans="1:10" ht="12.2" customHeight="1" x14ac:dyDescent="0.2">
      <c r="A23" s="1049"/>
      <c r="B23" s="1049"/>
      <c r="C23" s="565" t="s">
        <v>5123</v>
      </c>
      <c r="D23" s="958" t="s">
        <v>820</v>
      </c>
      <c r="E23" s="958" t="s">
        <v>65</v>
      </c>
      <c r="F23" s="959" t="s">
        <v>4604</v>
      </c>
      <c r="G23" s="959"/>
      <c r="H23" s="958" t="s">
        <v>773</v>
      </c>
      <c r="I23" s="752">
        <f t="shared" si="0"/>
        <v>16.36</v>
      </c>
      <c r="J23" s="960">
        <v>8032542292287</v>
      </c>
    </row>
    <row r="24" spans="1:10" ht="12.2" customHeight="1" x14ac:dyDescent="0.2">
      <c r="A24" s="1049"/>
      <c r="B24" s="1049"/>
      <c r="C24" s="565" t="s">
        <v>5124</v>
      </c>
      <c r="D24" s="958" t="s">
        <v>226</v>
      </c>
      <c r="E24" s="958" t="s">
        <v>65</v>
      </c>
      <c r="F24" s="961" t="s">
        <v>83</v>
      </c>
      <c r="G24" s="961" t="s">
        <v>779</v>
      </c>
      <c r="H24" s="958" t="s">
        <v>773</v>
      </c>
      <c r="I24" s="752">
        <f t="shared" si="0"/>
        <v>11.33</v>
      </c>
      <c r="J24" s="960" t="s">
        <v>5598</v>
      </c>
    </row>
    <row r="25" spans="1:10" ht="12.2" customHeight="1" x14ac:dyDescent="0.2">
      <c r="A25" s="1049"/>
      <c r="B25" s="1049"/>
      <c r="C25" s="565" t="s">
        <v>5125</v>
      </c>
      <c r="D25" s="958" t="s">
        <v>820</v>
      </c>
      <c r="E25" s="958" t="s">
        <v>68</v>
      </c>
      <c r="F25" s="959" t="s">
        <v>4603</v>
      </c>
      <c r="G25" s="959"/>
      <c r="H25" s="958" t="s">
        <v>773</v>
      </c>
      <c r="I25" s="752">
        <f t="shared" si="0"/>
        <v>18.82</v>
      </c>
      <c r="J25" s="960">
        <v>8032542292294</v>
      </c>
    </row>
    <row r="26" spans="1:10" ht="12.2" customHeight="1" x14ac:dyDescent="0.2">
      <c r="A26" s="1049"/>
      <c r="B26" s="1049"/>
      <c r="C26" s="565" t="s">
        <v>5126</v>
      </c>
      <c r="D26" s="958" t="s">
        <v>820</v>
      </c>
      <c r="E26" s="958" t="s">
        <v>68</v>
      </c>
      <c r="F26" s="959" t="s">
        <v>4604</v>
      </c>
      <c r="G26" s="959"/>
      <c r="H26" s="958" t="s">
        <v>773</v>
      </c>
      <c r="I26" s="752">
        <f t="shared" si="0"/>
        <v>20.329999999999998</v>
      </c>
      <c r="J26" s="960">
        <v>8032542292300</v>
      </c>
    </row>
    <row r="27" spans="1:10" ht="12.2" customHeight="1" x14ac:dyDescent="0.2">
      <c r="A27" s="1049"/>
      <c r="B27" s="1049"/>
      <c r="C27" s="565" t="s">
        <v>5127</v>
      </c>
      <c r="D27" s="958" t="s">
        <v>226</v>
      </c>
      <c r="E27" s="958" t="s">
        <v>68</v>
      </c>
      <c r="F27" s="961" t="s">
        <v>83</v>
      </c>
      <c r="G27" s="961" t="s">
        <v>780</v>
      </c>
      <c r="H27" s="958" t="s">
        <v>773</v>
      </c>
      <c r="I27" s="752">
        <f t="shared" si="0"/>
        <v>14.74</v>
      </c>
      <c r="J27" s="960" t="s">
        <v>5599</v>
      </c>
    </row>
    <row r="28" spans="1:10" ht="12.2" customHeight="1" x14ac:dyDescent="0.2">
      <c r="A28" s="1049"/>
      <c r="B28" s="1049"/>
      <c r="C28" s="565" t="s">
        <v>5128</v>
      </c>
      <c r="D28" s="958" t="s">
        <v>226</v>
      </c>
      <c r="E28" s="958" t="s">
        <v>69</v>
      </c>
      <c r="F28" s="961" t="s">
        <v>66</v>
      </c>
      <c r="G28" s="961" t="s">
        <v>781</v>
      </c>
      <c r="H28" s="958" t="s">
        <v>5517</v>
      </c>
      <c r="I28" s="752">
        <f t="shared" si="0"/>
        <v>23.69</v>
      </c>
      <c r="J28" s="960" t="s">
        <v>5600</v>
      </c>
    </row>
    <row r="29" spans="1:10" ht="12.2" customHeight="1" x14ac:dyDescent="0.2">
      <c r="A29" s="1049"/>
      <c r="B29" s="1049"/>
      <c r="C29" s="565" t="s">
        <v>5129</v>
      </c>
      <c r="D29" s="958" t="s">
        <v>820</v>
      </c>
      <c r="E29" s="958" t="s">
        <v>69</v>
      </c>
      <c r="F29" s="959" t="s">
        <v>4603</v>
      </c>
      <c r="G29" s="959"/>
      <c r="H29" s="958" t="s">
        <v>5517</v>
      </c>
      <c r="I29" s="752">
        <f t="shared" si="0"/>
        <v>26.34</v>
      </c>
      <c r="J29" s="960">
        <v>8032542292317</v>
      </c>
    </row>
    <row r="30" spans="1:10" ht="12.2" customHeight="1" x14ac:dyDescent="0.2">
      <c r="A30" s="1049"/>
      <c r="B30" s="1049"/>
      <c r="C30" s="565" t="s">
        <v>5130</v>
      </c>
      <c r="D30" s="958" t="s">
        <v>820</v>
      </c>
      <c r="E30" s="958" t="s">
        <v>69</v>
      </c>
      <c r="F30" s="959" t="s">
        <v>4604</v>
      </c>
      <c r="G30" s="959"/>
      <c r="H30" s="958" t="s">
        <v>5517</v>
      </c>
      <c r="I30" s="752">
        <f t="shared" si="0"/>
        <v>27.38</v>
      </c>
      <c r="J30" s="960">
        <v>8032542292324</v>
      </c>
    </row>
    <row r="31" spans="1:10" ht="12.2" customHeight="1" x14ac:dyDescent="0.2">
      <c r="A31" s="1049"/>
      <c r="B31" s="1049"/>
      <c r="C31" s="565" t="s">
        <v>5131</v>
      </c>
      <c r="D31" s="958" t="s">
        <v>226</v>
      </c>
      <c r="E31" s="958" t="s">
        <v>140</v>
      </c>
      <c r="F31" s="961" t="s">
        <v>66</v>
      </c>
      <c r="G31" s="961" t="s">
        <v>782</v>
      </c>
      <c r="H31" s="958" t="s">
        <v>5517</v>
      </c>
      <c r="I31" s="752">
        <f t="shared" si="0"/>
        <v>27.42</v>
      </c>
      <c r="J31" s="960" t="s">
        <v>5601</v>
      </c>
    </row>
    <row r="32" spans="1:10" ht="12.2" customHeight="1" x14ac:dyDescent="0.2">
      <c r="A32" s="1049"/>
      <c r="B32" s="1049"/>
      <c r="C32" s="565" t="s">
        <v>5132</v>
      </c>
      <c r="D32" s="958" t="s">
        <v>226</v>
      </c>
      <c r="E32" s="958" t="s">
        <v>140</v>
      </c>
      <c r="F32" s="959" t="s">
        <v>4603</v>
      </c>
      <c r="G32" s="959"/>
      <c r="H32" s="958" t="s">
        <v>5517</v>
      </c>
      <c r="I32" s="752">
        <f t="shared" si="0"/>
        <v>29.95</v>
      </c>
      <c r="J32" s="960">
        <v>8032542292331</v>
      </c>
    </row>
    <row r="33" spans="1:10" ht="12.2" customHeight="1" x14ac:dyDescent="0.2">
      <c r="A33" s="1234"/>
      <c r="B33" s="1234"/>
      <c r="C33" s="911" t="s">
        <v>5133</v>
      </c>
      <c r="D33" s="912" t="s">
        <v>226</v>
      </c>
      <c r="E33" s="912" t="s">
        <v>140</v>
      </c>
      <c r="F33" s="913" t="s">
        <v>4604</v>
      </c>
      <c r="G33" s="913"/>
      <c r="H33" s="912" t="s">
        <v>5517</v>
      </c>
      <c r="I33" s="914">
        <f t="shared" si="0"/>
        <v>30.92</v>
      </c>
      <c r="J33" s="915">
        <v>8032542292348</v>
      </c>
    </row>
    <row r="34" spans="1:10" ht="12.2" customHeight="1" x14ac:dyDescent="0.2">
      <c r="A34" s="1049" t="s">
        <v>6050</v>
      </c>
      <c r="B34" s="1049"/>
      <c r="C34" s="802" t="s">
        <v>5134</v>
      </c>
      <c r="D34" s="803" t="s">
        <v>107</v>
      </c>
      <c r="E34" s="803" t="s">
        <v>62</v>
      </c>
      <c r="F34" s="804" t="s">
        <v>83</v>
      </c>
      <c r="G34" s="804"/>
      <c r="H34" s="803" t="s">
        <v>773</v>
      </c>
      <c r="I34" s="904">
        <f t="shared" si="0"/>
        <v>6.7</v>
      </c>
      <c r="J34" s="905" t="s">
        <v>5602</v>
      </c>
    </row>
    <row r="35" spans="1:10" ht="12.2" customHeight="1" x14ac:dyDescent="0.2">
      <c r="A35" s="1049"/>
      <c r="B35" s="1049"/>
      <c r="C35" s="728" t="s">
        <v>5135</v>
      </c>
      <c r="D35" s="510" t="s">
        <v>107</v>
      </c>
      <c r="E35" s="510" t="s">
        <v>64</v>
      </c>
      <c r="F35" s="1235" t="s">
        <v>4603</v>
      </c>
      <c r="G35" s="1235"/>
      <c r="H35" s="510" t="s">
        <v>773</v>
      </c>
      <c r="I35" s="752">
        <f t="shared" si="0"/>
        <v>10.79</v>
      </c>
      <c r="J35" s="860">
        <v>8032542292355</v>
      </c>
    </row>
    <row r="36" spans="1:10" ht="12.2" customHeight="1" x14ac:dyDescent="0.2">
      <c r="A36" s="1049"/>
      <c r="B36" s="1049"/>
      <c r="C36" s="728" t="s">
        <v>5136</v>
      </c>
      <c r="D36" s="510" t="s">
        <v>107</v>
      </c>
      <c r="E36" s="510" t="s">
        <v>64</v>
      </c>
      <c r="F36" s="786" t="s">
        <v>92</v>
      </c>
      <c r="G36" s="786"/>
      <c r="H36" s="510" t="s">
        <v>773</v>
      </c>
      <c r="I36" s="752">
        <f t="shared" si="0"/>
        <v>7.08</v>
      </c>
      <c r="J36" s="860" t="s">
        <v>5603</v>
      </c>
    </row>
    <row r="37" spans="1:10" ht="12.2" customHeight="1" x14ac:dyDescent="0.2">
      <c r="A37" s="1049"/>
      <c r="B37" s="1049"/>
      <c r="C37" s="728" t="s">
        <v>5137</v>
      </c>
      <c r="D37" s="510" t="s">
        <v>107</v>
      </c>
      <c r="E37" s="510" t="s">
        <v>65</v>
      </c>
      <c r="F37" s="806" t="s">
        <v>4603</v>
      </c>
      <c r="G37" s="806"/>
      <c r="H37" s="510" t="s">
        <v>773</v>
      </c>
      <c r="I37" s="752">
        <f t="shared" si="0"/>
        <v>11.93</v>
      </c>
      <c r="J37" s="860">
        <v>8032542292362</v>
      </c>
    </row>
    <row r="38" spans="1:10" ht="12.2" customHeight="1" x14ac:dyDescent="0.2">
      <c r="A38" s="1049"/>
      <c r="B38" s="1049"/>
      <c r="C38" s="728" t="s">
        <v>5138</v>
      </c>
      <c r="D38" s="510" t="s">
        <v>107</v>
      </c>
      <c r="E38" s="510" t="s">
        <v>65</v>
      </c>
      <c r="F38" s="806" t="s">
        <v>4604</v>
      </c>
      <c r="G38" s="806"/>
      <c r="H38" s="510" t="s">
        <v>773</v>
      </c>
      <c r="I38" s="752">
        <f t="shared" si="0"/>
        <v>12.8</v>
      </c>
      <c r="J38" s="860">
        <v>8032542292379</v>
      </c>
    </row>
    <row r="39" spans="1:10" ht="12.2" customHeight="1" x14ac:dyDescent="0.2">
      <c r="A39" s="1049"/>
      <c r="B39" s="1049"/>
      <c r="C39" s="728" t="s">
        <v>5139</v>
      </c>
      <c r="D39" s="510" t="s">
        <v>107</v>
      </c>
      <c r="E39" s="510" t="s">
        <v>65</v>
      </c>
      <c r="F39" s="786" t="s">
        <v>92</v>
      </c>
      <c r="G39" s="786" t="s">
        <v>783</v>
      </c>
      <c r="H39" s="510" t="s">
        <v>773</v>
      </c>
      <c r="I39" s="752">
        <f t="shared" si="0"/>
        <v>8.08</v>
      </c>
      <c r="J39" s="860" t="s">
        <v>5604</v>
      </c>
    </row>
    <row r="40" spans="1:10" ht="12.2" customHeight="1" x14ac:dyDescent="0.2">
      <c r="A40" s="1049"/>
      <c r="B40" s="1049"/>
      <c r="C40" s="728" t="s">
        <v>5513</v>
      </c>
      <c r="D40" s="510" t="s">
        <v>107</v>
      </c>
      <c r="E40" s="510" t="s">
        <v>68</v>
      </c>
      <c r="F40" s="786" t="s">
        <v>83</v>
      </c>
      <c r="G40" s="786" t="s">
        <v>5514</v>
      </c>
      <c r="H40" s="510" t="s">
        <v>773</v>
      </c>
      <c r="I40" s="752">
        <f t="shared" si="0"/>
        <v>11.37</v>
      </c>
      <c r="J40" s="860">
        <v>8032542290696</v>
      </c>
    </row>
    <row r="41" spans="1:10" ht="12.2" customHeight="1" x14ac:dyDescent="0.2">
      <c r="A41" s="1049"/>
      <c r="B41" s="1049"/>
      <c r="C41" s="728" t="s">
        <v>5140</v>
      </c>
      <c r="D41" s="510" t="s">
        <v>107</v>
      </c>
      <c r="E41" s="510" t="s">
        <v>68</v>
      </c>
      <c r="F41" s="806" t="s">
        <v>4603</v>
      </c>
      <c r="G41" s="806"/>
      <c r="H41" s="510" t="s">
        <v>773</v>
      </c>
      <c r="I41" s="752">
        <f t="shared" si="0"/>
        <v>14.58</v>
      </c>
      <c r="J41" s="860">
        <v>8032542292386</v>
      </c>
    </row>
    <row r="42" spans="1:10" ht="12.2" customHeight="1" x14ac:dyDescent="0.2">
      <c r="A42" s="1049"/>
      <c r="B42" s="1049"/>
      <c r="C42" s="728" t="s">
        <v>5141</v>
      </c>
      <c r="D42" s="510" t="s">
        <v>107</v>
      </c>
      <c r="E42" s="510" t="s">
        <v>68</v>
      </c>
      <c r="F42" s="806" t="s">
        <v>4604</v>
      </c>
      <c r="G42" s="806"/>
      <c r="H42" s="510" t="s">
        <v>773</v>
      </c>
      <c r="I42" s="752">
        <f t="shared" si="0"/>
        <v>15.4</v>
      </c>
      <c r="J42" s="860">
        <v>8032542292393</v>
      </c>
    </row>
    <row r="43" spans="1:10" ht="12.2" customHeight="1" x14ac:dyDescent="0.2">
      <c r="A43" s="1049"/>
      <c r="B43" s="1049"/>
      <c r="C43" s="728" t="s">
        <v>5142</v>
      </c>
      <c r="D43" s="510" t="s">
        <v>107</v>
      </c>
      <c r="E43" s="510" t="s">
        <v>69</v>
      </c>
      <c r="F43" s="786" t="s">
        <v>66</v>
      </c>
      <c r="G43" s="786" t="s">
        <v>785</v>
      </c>
      <c r="H43" s="510" t="s">
        <v>5517</v>
      </c>
      <c r="I43" s="752">
        <f t="shared" si="0"/>
        <v>19.18</v>
      </c>
      <c r="J43" s="860" t="s">
        <v>5605</v>
      </c>
    </row>
    <row r="44" spans="1:10" ht="12.2" customHeight="1" x14ac:dyDescent="0.2">
      <c r="A44" s="1049"/>
      <c r="B44" s="1049"/>
      <c r="C44" s="707" t="s">
        <v>5143</v>
      </c>
      <c r="D44" s="510" t="s">
        <v>107</v>
      </c>
      <c r="E44" s="510" t="s">
        <v>69</v>
      </c>
      <c r="F44" s="806" t="s">
        <v>4603</v>
      </c>
      <c r="G44" s="806"/>
      <c r="H44" s="510" t="s">
        <v>5517</v>
      </c>
      <c r="I44" s="752">
        <f t="shared" si="0"/>
        <v>21.75</v>
      </c>
      <c r="J44" s="860">
        <v>8032542292409</v>
      </c>
    </row>
    <row r="45" spans="1:10" ht="12.2" customHeight="1" x14ac:dyDescent="0.2">
      <c r="A45" s="1049"/>
      <c r="B45" s="1049"/>
      <c r="C45" s="707" t="s">
        <v>5144</v>
      </c>
      <c r="D45" s="510" t="s">
        <v>107</v>
      </c>
      <c r="E45" s="510" t="s">
        <v>69</v>
      </c>
      <c r="F45" s="806" t="s">
        <v>4604</v>
      </c>
      <c r="G45" s="806"/>
      <c r="H45" s="510" t="s">
        <v>5517</v>
      </c>
      <c r="I45" s="752">
        <f t="shared" si="0"/>
        <v>22.52</v>
      </c>
      <c r="J45" s="860">
        <v>8032542292416</v>
      </c>
    </row>
    <row r="46" spans="1:10" ht="12.2" customHeight="1" x14ac:dyDescent="0.2">
      <c r="A46" s="1049"/>
      <c r="B46" s="1049"/>
      <c r="C46" s="728" t="s">
        <v>5145</v>
      </c>
      <c r="D46" s="510" t="s">
        <v>107</v>
      </c>
      <c r="E46" s="510" t="s">
        <v>140</v>
      </c>
      <c r="F46" s="786" t="s">
        <v>66</v>
      </c>
      <c r="G46" s="786" t="s">
        <v>786</v>
      </c>
      <c r="H46" s="510" t="s">
        <v>5517</v>
      </c>
      <c r="I46" s="752">
        <f t="shared" si="0"/>
        <v>22.81</v>
      </c>
      <c r="J46" s="860" t="s">
        <v>5606</v>
      </c>
    </row>
    <row r="47" spans="1:10" ht="12.2" customHeight="1" x14ac:dyDescent="0.2">
      <c r="A47" s="1049"/>
      <c r="B47" s="1049"/>
      <c r="C47" s="728" t="s">
        <v>5146</v>
      </c>
      <c r="D47" s="510" t="s">
        <v>107</v>
      </c>
      <c r="E47" s="510" t="s">
        <v>140</v>
      </c>
      <c r="F47" s="806" t="s">
        <v>4603</v>
      </c>
      <c r="G47" s="806"/>
      <c r="H47" s="510" t="s">
        <v>5517</v>
      </c>
      <c r="I47" s="752">
        <f t="shared" si="0"/>
        <v>25.34</v>
      </c>
      <c r="J47" s="860">
        <v>8032542292423</v>
      </c>
    </row>
    <row r="48" spans="1:10" ht="12.2" customHeight="1" x14ac:dyDescent="0.2">
      <c r="A48" s="1049"/>
      <c r="B48" s="1049"/>
      <c r="C48" s="715" t="s">
        <v>5147</v>
      </c>
      <c r="D48" s="788" t="s">
        <v>107</v>
      </c>
      <c r="E48" s="788" t="s">
        <v>140</v>
      </c>
      <c r="F48" s="903" t="s">
        <v>4604</v>
      </c>
      <c r="G48" s="903"/>
      <c r="H48" s="788" t="s">
        <v>5517</v>
      </c>
      <c r="I48" s="756">
        <f t="shared" si="0"/>
        <v>26.17</v>
      </c>
      <c r="J48" s="861">
        <v>8032542292430</v>
      </c>
    </row>
    <row r="49" spans="1:10" ht="12.2" customHeight="1" x14ac:dyDescent="0.2">
      <c r="A49" s="1233" t="s">
        <v>877</v>
      </c>
      <c r="B49" s="1233"/>
      <c r="C49" s="916" t="s">
        <v>5148</v>
      </c>
      <c r="D49" s="917" t="s">
        <v>246</v>
      </c>
      <c r="E49" s="917" t="s">
        <v>62</v>
      </c>
      <c r="F49" s="918" t="s">
        <v>66</v>
      </c>
      <c r="G49" s="918"/>
      <c r="H49" s="917" t="s">
        <v>773</v>
      </c>
      <c r="I49" s="919">
        <f t="shared" si="0"/>
        <v>6.5</v>
      </c>
      <c r="J49" s="920" t="s">
        <v>5607</v>
      </c>
    </row>
    <row r="50" spans="1:10" ht="12.2" customHeight="1" x14ac:dyDescent="0.2">
      <c r="A50" s="1049"/>
      <c r="B50" s="1049"/>
      <c r="C50" s="728" t="s">
        <v>5149</v>
      </c>
      <c r="D50" s="510" t="s">
        <v>246</v>
      </c>
      <c r="E50" s="510" t="s">
        <v>64</v>
      </c>
      <c r="F50" s="786" t="s">
        <v>83</v>
      </c>
      <c r="G50" s="786"/>
      <c r="H50" s="510" t="s">
        <v>773</v>
      </c>
      <c r="I50" s="752">
        <f t="shared" si="0"/>
        <v>8.74</v>
      </c>
      <c r="J50" s="860" t="s">
        <v>5608</v>
      </c>
    </row>
    <row r="51" spans="1:10" ht="12.2" customHeight="1" x14ac:dyDescent="0.2">
      <c r="A51" s="1049"/>
      <c r="B51" s="1049"/>
      <c r="C51" s="728" t="s">
        <v>5150</v>
      </c>
      <c r="D51" s="510" t="s">
        <v>246</v>
      </c>
      <c r="E51" s="510" t="s">
        <v>64</v>
      </c>
      <c r="F51" s="806" t="s">
        <v>4603</v>
      </c>
      <c r="G51" s="806"/>
      <c r="H51" s="510" t="s">
        <v>773</v>
      </c>
      <c r="I51" s="752">
        <f t="shared" si="0"/>
        <v>11.84</v>
      </c>
      <c r="J51" s="860">
        <v>8032542292447</v>
      </c>
    </row>
    <row r="52" spans="1:10" ht="12.2" customHeight="1" x14ac:dyDescent="0.2">
      <c r="A52" s="1049"/>
      <c r="B52" s="1049"/>
      <c r="C52" s="728" t="s">
        <v>5151</v>
      </c>
      <c r="D52" s="510" t="s">
        <v>246</v>
      </c>
      <c r="E52" s="510" t="s">
        <v>65</v>
      </c>
      <c r="F52" s="786" t="s">
        <v>83</v>
      </c>
      <c r="G52" s="786" t="s">
        <v>787</v>
      </c>
      <c r="H52" s="510" t="s">
        <v>773</v>
      </c>
      <c r="I52" s="752">
        <f t="shared" si="0"/>
        <v>10.15</v>
      </c>
      <c r="J52" s="860" t="s">
        <v>5609</v>
      </c>
    </row>
    <row r="53" spans="1:10" ht="12.2" customHeight="1" x14ac:dyDescent="0.2">
      <c r="A53" s="1049"/>
      <c r="B53" s="1049"/>
      <c r="C53" s="728" t="s">
        <v>5152</v>
      </c>
      <c r="D53" s="510" t="s">
        <v>246</v>
      </c>
      <c r="E53" s="510" t="s">
        <v>65</v>
      </c>
      <c r="F53" s="806" t="s">
        <v>4603</v>
      </c>
      <c r="G53" s="806"/>
      <c r="H53" s="510" t="s">
        <v>773</v>
      </c>
      <c r="I53" s="752">
        <f t="shared" si="0"/>
        <v>13.03</v>
      </c>
      <c r="J53" s="860">
        <v>8032542292454</v>
      </c>
    </row>
    <row r="54" spans="1:10" ht="12.2" customHeight="1" x14ac:dyDescent="0.2">
      <c r="A54" s="1049"/>
      <c r="B54" s="1049"/>
      <c r="C54" s="728" t="s">
        <v>5153</v>
      </c>
      <c r="D54" s="510" t="s">
        <v>246</v>
      </c>
      <c r="E54" s="510" t="s">
        <v>65</v>
      </c>
      <c r="F54" s="806" t="s">
        <v>4604</v>
      </c>
      <c r="G54" s="806"/>
      <c r="H54" s="510" t="s">
        <v>773</v>
      </c>
      <c r="I54" s="752">
        <f t="shared" si="0"/>
        <v>14.12</v>
      </c>
      <c r="J54" s="860">
        <v>8032542292461</v>
      </c>
    </row>
    <row r="55" spans="1:10" ht="12.2" customHeight="1" x14ac:dyDescent="0.2">
      <c r="A55" s="1049"/>
      <c r="B55" s="1049"/>
      <c r="C55" s="728" t="s">
        <v>5154</v>
      </c>
      <c r="D55" s="510" t="s">
        <v>246</v>
      </c>
      <c r="E55" s="510" t="s">
        <v>68</v>
      </c>
      <c r="F55" s="786" t="s">
        <v>83</v>
      </c>
      <c r="G55" s="786" t="s">
        <v>783</v>
      </c>
      <c r="H55" s="510" t="s">
        <v>5517</v>
      </c>
      <c r="I55" s="752">
        <f t="shared" si="0"/>
        <v>15.52</v>
      </c>
      <c r="J55" s="860" t="s">
        <v>5610</v>
      </c>
    </row>
    <row r="56" spans="1:10" ht="12.2" customHeight="1" x14ac:dyDescent="0.2">
      <c r="A56" s="1049"/>
      <c r="B56" s="1049"/>
      <c r="C56" s="707" t="s">
        <v>5155</v>
      </c>
      <c r="D56" s="510" t="s">
        <v>246</v>
      </c>
      <c r="E56" s="510" t="s">
        <v>68</v>
      </c>
      <c r="F56" s="806" t="s">
        <v>4603</v>
      </c>
      <c r="G56" s="806"/>
      <c r="H56" s="510" t="s">
        <v>5517</v>
      </c>
      <c r="I56" s="752">
        <f t="shared" si="0"/>
        <v>18.53</v>
      </c>
      <c r="J56" s="860">
        <v>8032542292478</v>
      </c>
    </row>
    <row r="57" spans="1:10" ht="12.2" customHeight="1" x14ac:dyDescent="0.2">
      <c r="A57" s="1049"/>
      <c r="B57" s="1049"/>
      <c r="C57" s="707" t="s">
        <v>5156</v>
      </c>
      <c r="D57" s="510" t="s">
        <v>246</v>
      </c>
      <c r="E57" s="510" t="s">
        <v>68</v>
      </c>
      <c r="F57" s="806" t="s">
        <v>4604</v>
      </c>
      <c r="G57" s="806"/>
      <c r="H57" s="510" t="s">
        <v>5517</v>
      </c>
      <c r="I57" s="752">
        <f t="shared" si="0"/>
        <v>19.579999999999998</v>
      </c>
      <c r="J57" s="860">
        <v>8032542292485</v>
      </c>
    </row>
    <row r="58" spans="1:10" ht="12.2" customHeight="1" x14ac:dyDescent="0.2">
      <c r="A58" s="1049"/>
      <c r="B58" s="1049"/>
      <c r="C58" s="728" t="s">
        <v>5157</v>
      </c>
      <c r="D58" s="510" t="s">
        <v>246</v>
      </c>
      <c r="E58" s="510" t="s">
        <v>69</v>
      </c>
      <c r="F58" s="786" t="s">
        <v>66</v>
      </c>
      <c r="G58" s="786" t="s">
        <v>788</v>
      </c>
      <c r="H58" s="510" t="s">
        <v>5517</v>
      </c>
      <c r="I58" s="752">
        <f t="shared" si="0"/>
        <v>19.940000000000001</v>
      </c>
      <c r="J58" s="860" t="s">
        <v>5611</v>
      </c>
    </row>
    <row r="59" spans="1:10" ht="12.2" customHeight="1" x14ac:dyDescent="0.2">
      <c r="A59" s="1049"/>
      <c r="B59" s="1049"/>
      <c r="C59" s="728" t="s">
        <v>5158</v>
      </c>
      <c r="D59" s="510" t="s">
        <v>246</v>
      </c>
      <c r="E59" s="510" t="s">
        <v>69</v>
      </c>
      <c r="F59" s="806" t="s">
        <v>4603</v>
      </c>
      <c r="G59" s="806"/>
      <c r="H59" s="510" t="s">
        <v>5517</v>
      </c>
      <c r="I59" s="752">
        <f t="shared" si="0"/>
        <v>22.53</v>
      </c>
      <c r="J59" s="860">
        <v>8032542292492</v>
      </c>
    </row>
    <row r="60" spans="1:10" ht="12.2" customHeight="1" x14ac:dyDescent="0.2">
      <c r="A60" s="1234"/>
      <c r="B60" s="1234"/>
      <c r="C60" s="911" t="s">
        <v>5159</v>
      </c>
      <c r="D60" s="921" t="s">
        <v>246</v>
      </c>
      <c r="E60" s="921" t="s">
        <v>69</v>
      </c>
      <c r="F60" s="922" t="s">
        <v>4604</v>
      </c>
      <c r="G60" s="922"/>
      <c r="H60" s="921" t="s">
        <v>5517</v>
      </c>
      <c r="I60" s="914">
        <f t="shared" si="0"/>
        <v>23.35</v>
      </c>
      <c r="J60" s="923">
        <v>8032542292508</v>
      </c>
    </row>
    <row r="61" spans="1:10" ht="12.95" customHeight="1" x14ac:dyDescent="0.2">
      <c r="A61" s="1043" t="s">
        <v>774</v>
      </c>
      <c r="B61" s="1037"/>
      <c r="C61" s="1037"/>
      <c r="D61" s="1037"/>
      <c r="E61" s="1037"/>
      <c r="F61" s="1037"/>
      <c r="G61" s="1037"/>
      <c r="H61" s="1037"/>
      <c r="I61" s="1037"/>
    </row>
    <row r="62" spans="1:10" ht="26.45" customHeight="1" x14ac:dyDescent="0.2">
      <c r="A62" s="1041" t="s">
        <v>798</v>
      </c>
      <c r="B62" s="1042"/>
      <c r="C62" s="1042"/>
      <c r="D62" s="1042"/>
      <c r="E62" s="1042"/>
      <c r="F62" s="1042"/>
      <c r="G62" s="1042"/>
      <c r="H62" s="1042"/>
      <c r="I62" s="1042"/>
    </row>
    <row r="63" spans="1:10" ht="12.95" customHeight="1" x14ac:dyDescent="0.2">
      <c r="A63" s="1037" t="s">
        <v>5516</v>
      </c>
      <c r="B63" s="1037"/>
      <c r="C63" s="1037"/>
      <c r="D63" s="1037"/>
      <c r="E63" s="1037"/>
      <c r="F63" s="1037"/>
      <c r="G63" s="1037"/>
      <c r="H63" s="1037"/>
      <c r="I63" s="1037"/>
    </row>
    <row r="64" spans="1:10" ht="12.95" customHeight="1" thickBot="1" x14ac:dyDescent="0.25">
      <c r="A64" s="1041" t="s">
        <v>799</v>
      </c>
      <c r="B64" s="1042"/>
      <c r="C64" s="1042"/>
      <c r="D64" s="1042"/>
      <c r="E64" s="1042"/>
      <c r="F64" s="1042"/>
      <c r="G64" s="1042"/>
      <c r="H64" s="1042"/>
      <c r="I64" s="1042"/>
      <c r="J64" s="835"/>
    </row>
    <row r="65" spans="1:9" ht="18" x14ac:dyDescent="0.2">
      <c r="A65" s="1044"/>
      <c r="B65" s="1044"/>
      <c r="C65" s="1044"/>
      <c r="D65" s="1044"/>
      <c r="E65" s="1044"/>
      <c r="F65" s="1044"/>
      <c r="G65" s="1044"/>
      <c r="H65" s="1044"/>
      <c r="I65" s="815"/>
    </row>
    <row r="66" spans="1:9" s="829" customFormat="1" x14ac:dyDescent="0.2">
      <c r="A66" s="829" t="s">
        <v>5503</v>
      </c>
    </row>
  </sheetData>
  <mergeCells count="14">
    <mergeCell ref="J1:J4"/>
    <mergeCell ref="A61:I61"/>
    <mergeCell ref="A62:I62"/>
    <mergeCell ref="A64:I64"/>
    <mergeCell ref="A65:H65"/>
    <mergeCell ref="A49:B60"/>
    <mergeCell ref="A34:B48"/>
    <mergeCell ref="F35:G35"/>
    <mergeCell ref="A63:I63"/>
    <mergeCell ref="A1:H2"/>
    <mergeCell ref="I1:I4"/>
    <mergeCell ref="A3:H4"/>
    <mergeCell ref="A6:B17"/>
    <mergeCell ref="A18:B33"/>
  </mergeCells>
  <conditionalFormatting sqref="I6:J60">
    <cfRule type="containsErrors" dxfId="43" priority="1" stopIfTrue="1">
      <formula>ISERROR(I6)</formula>
    </cfRule>
  </conditionalFormatting>
  <printOptions horizontalCentered="1"/>
  <pageMargins left="0.19685039370078741" right="0.19685039370078741" top="0.98425196850393704" bottom="0.11811023622047245" header="0.31496062992125984" footer="0.31496062992125984"/>
  <pageSetup paperSize="9" scale="84" orientation="portrait" r:id="rId1"/>
  <headerFooter>
    <oddFooter>&amp;RPag.30</oddFooter>
  </headerFooter>
  <ignoredErrors>
    <ignoredError sqref="J6:J6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</sheetPr>
  <dimension ref="A1:J64"/>
  <sheetViews>
    <sheetView workbookViewId="0">
      <selection sqref="A1:H2"/>
    </sheetView>
  </sheetViews>
  <sheetFormatPr defaultColWidth="11.42578125" defaultRowHeight="12.75" x14ac:dyDescent="0.2"/>
  <cols>
    <col min="1" max="1" width="10.42578125" customWidth="1"/>
    <col min="2" max="2" width="1.85546875" customWidth="1"/>
    <col min="3" max="3" width="14" customWidth="1"/>
    <col min="4" max="5" width="9.42578125" customWidth="1"/>
    <col min="6" max="6" width="18.42578125" customWidth="1"/>
    <col min="7" max="7" width="10.7109375" customWidth="1"/>
    <col min="8" max="8" width="12.7109375" customWidth="1"/>
    <col min="9" max="9" width="15.42578125" customWidth="1"/>
    <col min="10" max="10" width="16.42578125" customWidth="1"/>
    <col min="11" max="17" width="9.140625" customWidth="1"/>
    <col min="18" max="256" width="8.85546875" customWidth="1"/>
  </cols>
  <sheetData>
    <row r="1" spans="1:10" ht="11.45" customHeight="1" x14ac:dyDescent="0.2">
      <c r="A1" s="1238" t="s">
        <v>5471</v>
      </c>
      <c r="B1" s="1238"/>
      <c r="C1" s="1238"/>
      <c r="D1" s="1238"/>
      <c r="E1" s="1238"/>
      <c r="F1" s="1238"/>
      <c r="G1" s="1238"/>
      <c r="H1" s="1238"/>
      <c r="I1" s="830"/>
      <c r="J1" s="1230" t="s">
        <v>1646</v>
      </c>
    </row>
    <row r="2" spans="1:10" ht="11.45" customHeight="1" x14ac:dyDescent="0.2">
      <c r="A2" s="1239"/>
      <c r="B2" s="1239"/>
      <c r="C2" s="1239"/>
      <c r="D2" s="1239"/>
      <c r="E2" s="1239"/>
      <c r="F2" s="1239"/>
      <c r="G2" s="1239"/>
      <c r="H2" s="1239"/>
      <c r="I2" s="831"/>
      <c r="J2" s="1231"/>
    </row>
    <row r="3" spans="1:10" ht="11.45" customHeight="1" x14ac:dyDescent="0.2">
      <c r="A3" s="1060" t="s">
        <v>5455</v>
      </c>
      <c r="B3" s="1060"/>
      <c r="C3" s="1060"/>
      <c r="D3" s="1060"/>
      <c r="E3" s="1060"/>
      <c r="F3" s="1060"/>
      <c r="G3" s="1060"/>
      <c r="H3" s="1060"/>
      <c r="I3" s="831"/>
      <c r="J3" s="1231"/>
    </row>
    <row r="4" spans="1:10" ht="11.45" customHeight="1" x14ac:dyDescent="0.2">
      <c r="A4" s="1061"/>
      <c r="B4" s="1061"/>
      <c r="C4" s="1061"/>
      <c r="D4" s="1061"/>
      <c r="E4" s="1061"/>
      <c r="F4" s="1061"/>
      <c r="G4" s="1061"/>
      <c r="H4" s="1061"/>
      <c r="I4" s="832"/>
      <c r="J4" s="1232"/>
    </row>
    <row r="5" spans="1:10" ht="5.0999999999999996" customHeight="1" x14ac:dyDescent="0.2">
      <c r="A5" s="1054"/>
      <c r="B5" s="1054"/>
      <c r="C5" s="1054"/>
      <c r="D5" s="1054"/>
      <c r="E5" s="1054"/>
      <c r="F5" s="1054"/>
      <c r="G5" s="1054"/>
      <c r="H5" s="1054"/>
      <c r="I5" s="1054"/>
      <c r="J5" s="298"/>
    </row>
    <row r="6" spans="1:10" ht="36" customHeight="1" x14ac:dyDescent="0.2">
      <c r="A6" s="724"/>
      <c r="B6" s="724"/>
      <c r="C6" s="725" t="s">
        <v>1651</v>
      </c>
      <c r="D6" s="535" t="s">
        <v>5</v>
      </c>
      <c r="E6" s="535" t="s">
        <v>57</v>
      </c>
      <c r="F6" s="535" t="s">
        <v>1650</v>
      </c>
      <c r="G6" s="535" t="s">
        <v>1649</v>
      </c>
      <c r="H6" s="535" t="s">
        <v>1647</v>
      </c>
      <c r="I6" s="298" t="s">
        <v>5518</v>
      </c>
      <c r="J6" s="298" t="s">
        <v>5515</v>
      </c>
    </row>
    <row r="7" spans="1:10" x14ac:dyDescent="0.2">
      <c r="A7" s="1051" t="s">
        <v>6051</v>
      </c>
      <c r="B7" s="1051"/>
      <c r="C7" s="796" t="s">
        <v>5163</v>
      </c>
      <c r="D7" s="770" t="s">
        <v>247</v>
      </c>
      <c r="E7" s="770" t="s">
        <v>62</v>
      </c>
      <c r="F7" s="797" t="s">
        <v>92</v>
      </c>
      <c r="G7" s="797"/>
      <c r="H7" s="770" t="s">
        <v>773</v>
      </c>
      <c r="I7" s="924">
        <f t="shared" ref="I7:I34" si="0">VLOOKUP(C7,DATI,5,FALSE)</f>
        <v>4.9800000000000004</v>
      </c>
      <c r="J7" s="925" t="s">
        <v>5612</v>
      </c>
    </row>
    <row r="8" spans="1:10" x14ac:dyDescent="0.2">
      <c r="A8" s="1052"/>
      <c r="B8" s="1052"/>
      <c r="C8" s="728" t="s">
        <v>5165</v>
      </c>
      <c r="D8" s="510" t="s">
        <v>247</v>
      </c>
      <c r="E8" s="510" t="s">
        <v>64</v>
      </c>
      <c r="F8" s="786" t="s">
        <v>92</v>
      </c>
      <c r="G8" s="786"/>
      <c r="H8" s="510" t="s">
        <v>773</v>
      </c>
      <c r="I8" s="752">
        <f t="shared" si="0"/>
        <v>6.06</v>
      </c>
      <c r="J8" s="860" t="s">
        <v>5613</v>
      </c>
    </row>
    <row r="9" spans="1:10" x14ac:dyDescent="0.2">
      <c r="A9" s="1052"/>
      <c r="B9" s="1052"/>
      <c r="C9" s="728" t="s">
        <v>5209</v>
      </c>
      <c r="D9" s="510" t="s">
        <v>247</v>
      </c>
      <c r="E9" s="510" t="s">
        <v>65</v>
      </c>
      <c r="F9" s="806" t="s">
        <v>4603</v>
      </c>
      <c r="G9" s="806"/>
      <c r="H9" s="510" t="s">
        <v>773</v>
      </c>
      <c r="I9" s="752">
        <f t="shared" si="0"/>
        <v>10.35</v>
      </c>
      <c r="J9" s="860">
        <v>8032542292607</v>
      </c>
    </row>
    <row r="10" spans="1:10" x14ac:dyDescent="0.2">
      <c r="A10" s="1052"/>
      <c r="B10" s="1052"/>
      <c r="C10" s="728" t="s">
        <v>5212</v>
      </c>
      <c r="D10" s="510" t="s">
        <v>247</v>
      </c>
      <c r="E10" s="510" t="s">
        <v>65</v>
      </c>
      <c r="F10" s="806" t="s">
        <v>4604</v>
      </c>
      <c r="G10" s="806"/>
      <c r="H10" s="510" t="s">
        <v>773</v>
      </c>
      <c r="I10" s="752">
        <f t="shared" si="0"/>
        <v>11.33</v>
      </c>
      <c r="J10" s="860">
        <v>8032542292614</v>
      </c>
    </row>
    <row r="11" spans="1:10" x14ac:dyDescent="0.2">
      <c r="A11" s="1052"/>
      <c r="B11" s="1052"/>
      <c r="C11" s="728" t="s">
        <v>5167</v>
      </c>
      <c r="D11" s="510" t="s">
        <v>247</v>
      </c>
      <c r="E11" s="510" t="s">
        <v>65</v>
      </c>
      <c r="F11" s="786" t="s">
        <v>92</v>
      </c>
      <c r="G11" s="786" t="s">
        <v>787</v>
      </c>
      <c r="H11" s="510" t="s">
        <v>773</v>
      </c>
      <c r="I11" s="752">
        <f t="shared" si="0"/>
        <v>6.79</v>
      </c>
      <c r="J11" s="860" t="s">
        <v>5614</v>
      </c>
    </row>
    <row r="12" spans="1:10" x14ac:dyDescent="0.2">
      <c r="A12" s="1052"/>
      <c r="B12" s="1052"/>
      <c r="C12" s="728" t="s">
        <v>5213</v>
      </c>
      <c r="D12" s="510" t="s">
        <v>247</v>
      </c>
      <c r="E12" s="510" t="s">
        <v>68</v>
      </c>
      <c r="F12" s="806" t="s">
        <v>4603</v>
      </c>
      <c r="G12" s="806"/>
      <c r="H12" s="510" t="s">
        <v>773</v>
      </c>
      <c r="I12" s="752">
        <f t="shared" si="0"/>
        <v>11.66</v>
      </c>
      <c r="J12" s="860">
        <v>8032542292621</v>
      </c>
    </row>
    <row r="13" spans="1:10" x14ac:dyDescent="0.2">
      <c r="A13" s="1052"/>
      <c r="B13" s="1052"/>
      <c r="C13" s="728" t="s">
        <v>5215</v>
      </c>
      <c r="D13" s="510" t="s">
        <v>247</v>
      </c>
      <c r="E13" s="510" t="s">
        <v>68</v>
      </c>
      <c r="F13" s="806" t="s">
        <v>4604</v>
      </c>
      <c r="G13" s="806"/>
      <c r="H13" s="510" t="s">
        <v>773</v>
      </c>
      <c r="I13" s="752">
        <f t="shared" si="0"/>
        <v>12.68</v>
      </c>
      <c r="J13" s="860">
        <v>8032542292638</v>
      </c>
    </row>
    <row r="14" spans="1:10" x14ac:dyDescent="0.2">
      <c r="A14" s="1052"/>
      <c r="B14" s="1052"/>
      <c r="C14" s="728" t="s">
        <v>5169</v>
      </c>
      <c r="D14" s="510" t="s">
        <v>247</v>
      </c>
      <c r="E14" s="510" t="s">
        <v>68</v>
      </c>
      <c r="F14" s="786" t="s">
        <v>92</v>
      </c>
      <c r="G14" s="786" t="s">
        <v>789</v>
      </c>
      <c r="H14" s="510" t="s">
        <v>773</v>
      </c>
      <c r="I14" s="752">
        <f t="shared" si="0"/>
        <v>8.0399999999999991</v>
      </c>
      <c r="J14" s="860" t="s">
        <v>5615</v>
      </c>
    </row>
    <row r="15" spans="1:10" x14ac:dyDescent="0.2">
      <c r="A15" s="1052"/>
      <c r="B15" s="1052"/>
      <c r="C15" s="728" t="s">
        <v>5171</v>
      </c>
      <c r="D15" s="510" t="s">
        <v>247</v>
      </c>
      <c r="E15" s="510" t="s">
        <v>69</v>
      </c>
      <c r="F15" s="786" t="s">
        <v>83</v>
      </c>
      <c r="G15" s="786" t="s">
        <v>790</v>
      </c>
      <c r="H15" s="510" t="s">
        <v>5517</v>
      </c>
      <c r="I15" s="752">
        <f t="shared" si="0"/>
        <v>14.21</v>
      </c>
      <c r="J15" s="860" t="s">
        <v>5616</v>
      </c>
    </row>
    <row r="16" spans="1:10" x14ac:dyDescent="0.2">
      <c r="A16" s="1052"/>
      <c r="B16" s="1052"/>
      <c r="C16" s="707" t="s">
        <v>5216</v>
      </c>
      <c r="D16" s="510" t="s">
        <v>247</v>
      </c>
      <c r="E16" s="510" t="s">
        <v>69</v>
      </c>
      <c r="F16" s="806" t="s">
        <v>4603</v>
      </c>
      <c r="G16" s="806"/>
      <c r="H16" s="510" t="s">
        <v>5517</v>
      </c>
      <c r="I16" s="752">
        <f t="shared" si="0"/>
        <v>16.77</v>
      </c>
      <c r="J16" s="860">
        <v>8032542292645</v>
      </c>
    </row>
    <row r="17" spans="1:10" x14ac:dyDescent="0.2">
      <c r="A17" s="1052"/>
      <c r="B17" s="1052"/>
      <c r="C17" s="707" t="s">
        <v>5218</v>
      </c>
      <c r="D17" s="510" t="s">
        <v>247</v>
      </c>
      <c r="E17" s="510" t="s">
        <v>69</v>
      </c>
      <c r="F17" s="806" t="s">
        <v>4604</v>
      </c>
      <c r="G17" s="806"/>
      <c r="H17" s="510" t="s">
        <v>5517</v>
      </c>
      <c r="I17" s="752">
        <f t="shared" si="0"/>
        <v>17.62</v>
      </c>
      <c r="J17" s="860">
        <v>8032542292652</v>
      </c>
    </row>
    <row r="18" spans="1:10" x14ac:dyDescent="0.2">
      <c r="A18" s="1052"/>
      <c r="B18" s="1052"/>
      <c r="C18" s="707" t="s">
        <v>5172</v>
      </c>
      <c r="D18" s="510" t="s">
        <v>247</v>
      </c>
      <c r="E18" s="788" t="s">
        <v>140</v>
      </c>
      <c r="F18" s="789" t="s">
        <v>66</v>
      </c>
      <c r="G18" s="789" t="s">
        <v>791</v>
      </c>
      <c r="H18" s="510" t="s">
        <v>5517</v>
      </c>
      <c r="I18" s="752">
        <f t="shared" si="0"/>
        <v>17.899999999999999</v>
      </c>
      <c r="J18" s="861" t="s">
        <v>5617</v>
      </c>
    </row>
    <row r="19" spans="1:10" x14ac:dyDescent="0.2">
      <c r="A19" s="1052"/>
      <c r="B19" s="1052"/>
      <c r="C19" s="728" t="s">
        <v>5219</v>
      </c>
      <c r="D19" s="510" t="s">
        <v>247</v>
      </c>
      <c r="E19" s="788" t="s">
        <v>140</v>
      </c>
      <c r="F19" s="806" t="s">
        <v>4603</v>
      </c>
      <c r="G19" s="806"/>
      <c r="H19" s="510" t="s">
        <v>5517</v>
      </c>
      <c r="I19" s="752">
        <f t="shared" si="0"/>
        <v>20.39</v>
      </c>
      <c r="J19" s="861">
        <v>8032542292669</v>
      </c>
    </row>
    <row r="20" spans="1:10" x14ac:dyDescent="0.2">
      <c r="A20" s="1053"/>
      <c r="B20" s="1053"/>
      <c r="C20" s="799" t="s">
        <v>5221</v>
      </c>
      <c r="D20" s="774" t="s">
        <v>247</v>
      </c>
      <c r="E20" s="774" t="s">
        <v>140</v>
      </c>
      <c r="F20" s="848" t="s">
        <v>4604</v>
      </c>
      <c r="G20" s="848"/>
      <c r="H20" s="774" t="s">
        <v>5517</v>
      </c>
      <c r="I20" s="926">
        <f t="shared" si="0"/>
        <v>21.19</v>
      </c>
      <c r="J20" s="862">
        <v>8032542292676</v>
      </c>
    </row>
    <row r="21" spans="1:10" x14ac:dyDescent="0.2">
      <c r="A21" s="1051" t="s">
        <v>6052</v>
      </c>
      <c r="B21" s="1051"/>
      <c r="C21" s="796" t="s">
        <v>5173</v>
      </c>
      <c r="D21" s="770" t="s">
        <v>248</v>
      </c>
      <c r="E21" s="770" t="s">
        <v>62</v>
      </c>
      <c r="F21" s="797" t="s">
        <v>92</v>
      </c>
      <c r="G21" s="797"/>
      <c r="H21" s="770" t="s">
        <v>773</v>
      </c>
      <c r="I21" s="927">
        <f t="shared" si="0"/>
        <v>4.37</v>
      </c>
      <c r="J21" s="925" t="s">
        <v>5618</v>
      </c>
    </row>
    <row r="22" spans="1:10" x14ac:dyDescent="0.2">
      <c r="A22" s="1052"/>
      <c r="B22" s="1052"/>
      <c r="C22" s="728" t="s">
        <v>5174</v>
      </c>
      <c r="D22" s="510" t="s">
        <v>248</v>
      </c>
      <c r="E22" s="510" t="s">
        <v>64</v>
      </c>
      <c r="F22" s="786" t="s">
        <v>92</v>
      </c>
      <c r="G22" s="786"/>
      <c r="H22" s="510" t="s">
        <v>773</v>
      </c>
      <c r="I22" s="752">
        <f t="shared" si="0"/>
        <v>4.9400000000000004</v>
      </c>
      <c r="J22" s="860" t="s">
        <v>5619</v>
      </c>
    </row>
    <row r="23" spans="1:10" x14ac:dyDescent="0.2">
      <c r="A23" s="1052"/>
      <c r="B23" s="1052"/>
      <c r="C23" s="728" t="s">
        <v>5223</v>
      </c>
      <c r="D23" s="510" t="s">
        <v>248</v>
      </c>
      <c r="E23" s="510" t="s">
        <v>65</v>
      </c>
      <c r="F23" s="806" t="s">
        <v>4603</v>
      </c>
      <c r="G23" s="806"/>
      <c r="H23" s="510" t="s">
        <v>773</v>
      </c>
      <c r="I23" s="752">
        <f t="shared" si="0"/>
        <v>9.0399999999999991</v>
      </c>
      <c r="J23" s="860">
        <v>8032542292683</v>
      </c>
    </row>
    <row r="24" spans="1:10" x14ac:dyDescent="0.2">
      <c r="A24" s="1052"/>
      <c r="B24" s="1052"/>
      <c r="C24" s="728" t="s">
        <v>5225</v>
      </c>
      <c r="D24" s="510" t="s">
        <v>248</v>
      </c>
      <c r="E24" s="510" t="s">
        <v>65</v>
      </c>
      <c r="F24" s="806" t="s">
        <v>4604</v>
      </c>
      <c r="G24" s="806"/>
      <c r="H24" s="510" t="s">
        <v>773</v>
      </c>
      <c r="I24" s="752">
        <f t="shared" si="0"/>
        <v>10.050000000000001</v>
      </c>
      <c r="J24" s="860">
        <v>8032542292690</v>
      </c>
    </row>
    <row r="25" spans="1:10" x14ac:dyDescent="0.2">
      <c r="A25" s="1052"/>
      <c r="B25" s="1052"/>
      <c r="C25" s="728" t="s">
        <v>5175</v>
      </c>
      <c r="D25" s="510" t="s">
        <v>248</v>
      </c>
      <c r="E25" s="510" t="s">
        <v>65</v>
      </c>
      <c r="F25" s="786" t="s">
        <v>92</v>
      </c>
      <c r="G25" s="786" t="s">
        <v>792</v>
      </c>
      <c r="H25" s="510" t="s">
        <v>773</v>
      </c>
      <c r="I25" s="752">
        <f t="shared" si="0"/>
        <v>5.8</v>
      </c>
      <c r="J25" s="860" t="s">
        <v>5620</v>
      </c>
    </row>
    <row r="26" spans="1:10" x14ac:dyDescent="0.2">
      <c r="A26" s="1052"/>
      <c r="B26" s="1052"/>
      <c r="C26" s="728" t="s">
        <v>5226</v>
      </c>
      <c r="D26" s="510" t="s">
        <v>248</v>
      </c>
      <c r="E26" s="510" t="s">
        <v>68</v>
      </c>
      <c r="F26" s="806" t="s">
        <v>4603</v>
      </c>
      <c r="G26" s="806"/>
      <c r="H26" s="510" t="s">
        <v>773</v>
      </c>
      <c r="I26" s="752">
        <f t="shared" si="0"/>
        <v>10.18</v>
      </c>
      <c r="J26" s="860">
        <v>8032542292706</v>
      </c>
    </row>
    <row r="27" spans="1:10" x14ac:dyDescent="0.2">
      <c r="A27" s="1052"/>
      <c r="B27" s="1052"/>
      <c r="C27" s="728" t="s">
        <v>5228</v>
      </c>
      <c r="D27" s="510" t="s">
        <v>248</v>
      </c>
      <c r="E27" s="510" t="s">
        <v>68</v>
      </c>
      <c r="F27" s="806" t="s">
        <v>4604</v>
      </c>
      <c r="G27" s="806"/>
      <c r="H27" s="510" t="s">
        <v>773</v>
      </c>
      <c r="I27" s="752">
        <f t="shared" si="0"/>
        <v>11.2</v>
      </c>
      <c r="J27" s="860">
        <v>8032542292713</v>
      </c>
    </row>
    <row r="28" spans="1:10" x14ac:dyDescent="0.2">
      <c r="A28" s="1052"/>
      <c r="B28" s="1052"/>
      <c r="C28" s="728" t="s">
        <v>5176</v>
      </c>
      <c r="D28" s="510" t="s">
        <v>248</v>
      </c>
      <c r="E28" s="510" t="s">
        <v>68</v>
      </c>
      <c r="F28" s="786" t="s">
        <v>92</v>
      </c>
      <c r="G28" s="786" t="s">
        <v>793</v>
      </c>
      <c r="H28" s="510" t="s">
        <v>773</v>
      </c>
      <c r="I28" s="752">
        <f t="shared" si="0"/>
        <v>6.77</v>
      </c>
      <c r="J28" s="860" t="s">
        <v>5621</v>
      </c>
    </row>
    <row r="29" spans="1:10" x14ac:dyDescent="0.2">
      <c r="A29" s="1052"/>
      <c r="B29" s="1052"/>
      <c r="C29" s="728" t="s">
        <v>5177</v>
      </c>
      <c r="D29" s="510" t="s">
        <v>248</v>
      </c>
      <c r="E29" s="510" t="s">
        <v>69</v>
      </c>
      <c r="F29" s="786" t="s">
        <v>83</v>
      </c>
      <c r="G29" s="786" t="s">
        <v>794</v>
      </c>
      <c r="H29" s="510" t="s">
        <v>5517</v>
      </c>
      <c r="I29" s="752">
        <f t="shared" si="0"/>
        <v>11.18</v>
      </c>
      <c r="J29" s="860" t="s">
        <v>5622</v>
      </c>
    </row>
    <row r="30" spans="1:10" x14ac:dyDescent="0.2">
      <c r="A30" s="1052"/>
      <c r="B30" s="1052"/>
      <c r="C30" s="707" t="s">
        <v>5229</v>
      </c>
      <c r="D30" s="510" t="s">
        <v>248</v>
      </c>
      <c r="E30" s="510" t="s">
        <v>69</v>
      </c>
      <c r="F30" s="806" t="s">
        <v>4603</v>
      </c>
      <c r="G30" s="806"/>
      <c r="H30" s="510" t="s">
        <v>5517</v>
      </c>
      <c r="I30" s="752">
        <f t="shared" si="0"/>
        <v>14.32</v>
      </c>
      <c r="J30" s="860">
        <v>8032542292720</v>
      </c>
    </row>
    <row r="31" spans="1:10" x14ac:dyDescent="0.2">
      <c r="A31" s="1052"/>
      <c r="B31" s="1052"/>
      <c r="C31" s="707" t="s">
        <v>5231</v>
      </c>
      <c r="D31" s="510" t="s">
        <v>248</v>
      </c>
      <c r="E31" s="510" t="s">
        <v>69</v>
      </c>
      <c r="F31" s="806" t="s">
        <v>4604</v>
      </c>
      <c r="G31" s="806"/>
      <c r="H31" s="510" t="s">
        <v>5517</v>
      </c>
      <c r="I31" s="752">
        <f t="shared" si="0"/>
        <v>15.13</v>
      </c>
      <c r="J31" s="860">
        <v>8032542292737</v>
      </c>
    </row>
    <row r="32" spans="1:10" x14ac:dyDescent="0.2">
      <c r="A32" s="1052"/>
      <c r="B32" s="1052"/>
      <c r="C32" s="707" t="s">
        <v>5178</v>
      </c>
      <c r="D32" s="788" t="s">
        <v>248</v>
      </c>
      <c r="E32" s="788" t="s">
        <v>140</v>
      </c>
      <c r="F32" s="789" t="s">
        <v>66</v>
      </c>
      <c r="G32" s="789" t="s">
        <v>795</v>
      </c>
      <c r="H32" s="510" t="s">
        <v>5517</v>
      </c>
      <c r="I32" s="752">
        <f t="shared" si="0"/>
        <v>15.12</v>
      </c>
      <c r="J32" s="861" t="s">
        <v>5623</v>
      </c>
    </row>
    <row r="33" spans="1:10" x14ac:dyDescent="0.2">
      <c r="A33" s="1052"/>
      <c r="B33" s="1052"/>
      <c r="C33" s="728" t="s">
        <v>5232</v>
      </c>
      <c r="D33" s="788" t="s">
        <v>248</v>
      </c>
      <c r="E33" s="788" t="s">
        <v>140</v>
      </c>
      <c r="F33" s="806" t="s">
        <v>4603</v>
      </c>
      <c r="G33" s="806"/>
      <c r="H33" s="510" t="s">
        <v>5517</v>
      </c>
      <c r="I33" s="752">
        <f t="shared" si="0"/>
        <v>17.649999999999999</v>
      </c>
      <c r="J33" s="861">
        <v>8032542292744</v>
      </c>
    </row>
    <row r="34" spans="1:10" x14ac:dyDescent="0.2">
      <c r="A34" s="1053"/>
      <c r="B34" s="1053"/>
      <c r="C34" s="710" t="s">
        <v>5234</v>
      </c>
      <c r="D34" s="774" t="s">
        <v>248</v>
      </c>
      <c r="E34" s="774" t="s">
        <v>140</v>
      </c>
      <c r="F34" s="848" t="s">
        <v>4604</v>
      </c>
      <c r="G34" s="848"/>
      <c r="H34" s="774" t="s">
        <v>5517</v>
      </c>
      <c r="I34" s="844">
        <f t="shared" si="0"/>
        <v>18.45</v>
      </c>
      <c r="J34" s="862">
        <v>8032542292751</v>
      </c>
    </row>
    <row r="35" spans="1:10" ht="24" customHeight="1" x14ac:dyDescent="0.2">
      <c r="A35" s="410"/>
      <c r="B35" s="358"/>
      <c r="C35" s="440"/>
      <c r="D35" s="412"/>
      <c r="E35" s="412"/>
      <c r="F35" s="413"/>
      <c r="G35" s="413"/>
      <c r="H35" s="412"/>
      <c r="I35" s="337"/>
    </row>
    <row r="36" spans="1:10" ht="15" x14ac:dyDescent="0.2">
      <c r="A36" s="1043" t="s">
        <v>774</v>
      </c>
      <c r="B36" s="1037"/>
      <c r="C36" s="1037"/>
      <c r="D36" s="1037"/>
      <c r="E36" s="1037"/>
      <c r="F36" s="1037"/>
      <c r="G36" s="1037"/>
      <c r="H36" s="1037"/>
      <c r="I36" s="1037"/>
    </row>
    <row r="37" spans="1:10" ht="29.1" customHeight="1" x14ac:dyDescent="0.2">
      <c r="A37" s="1041" t="s">
        <v>798</v>
      </c>
      <c r="B37" s="1042"/>
      <c r="C37" s="1042"/>
      <c r="D37" s="1042"/>
      <c r="E37" s="1042"/>
      <c r="F37" s="1042"/>
      <c r="G37" s="1042"/>
      <c r="H37" s="1042"/>
      <c r="I37" s="1042"/>
    </row>
    <row r="38" spans="1:10" ht="12.95" customHeight="1" x14ac:dyDescent="0.2">
      <c r="A38" s="1037" t="s">
        <v>5516</v>
      </c>
      <c r="B38" s="1037"/>
      <c r="C38" s="1037"/>
      <c r="D38" s="1037"/>
      <c r="E38" s="1037"/>
      <c r="F38" s="1037"/>
      <c r="G38" s="1037"/>
      <c r="H38" s="1037"/>
      <c r="I38" s="1037"/>
    </row>
    <row r="39" spans="1:10" ht="15" customHeight="1" x14ac:dyDescent="0.2">
      <c r="A39" s="1041" t="s">
        <v>799</v>
      </c>
      <c r="B39" s="1042"/>
      <c r="C39" s="1042"/>
      <c r="D39" s="1042"/>
      <c r="E39" s="1042"/>
      <c r="F39" s="1042"/>
      <c r="G39" s="1042"/>
      <c r="H39" s="1042"/>
      <c r="I39" s="1042"/>
    </row>
    <row r="41" spans="1:10" s="829" customFormat="1" x14ac:dyDescent="0.2">
      <c r="A41" s="829" t="s">
        <v>5503</v>
      </c>
      <c r="J41"/>
    </row>
    <row r="64" spans="10:10" x14ac:dyDescent="0.2">
      <c r="J64" s="829"/>
    </row>
  </sheetData>
  <mergeCells count="10">
    <mergeCell ref="A38:I38"/>
    <mergeCell ref="A37:I37"/>
    <mergeCell ref="A39:I39"/>
    <mergeCell ref="A21:B34"/>
    <mergeCell ref="A7:B20"/>
    <mergeCell ref="J1:J4"/>
    <mergeCell ref="A36:I36"/>
    <mergeCell ref="A1:H2"/>
    <mergeCell ref="A3:H4"/>
    <mergeCell ref="A5:I5"/>
  </mergeCells>
  <conditionalFormatting sqref="I7:J34">
    <cfRule type="containsErrors" dxfId="42" priority="1" stopIfTrue="1">
      <formula>ISERROR(I7)</formula>
    </cfRule>
  </conditionalFormatting>
  <printOptions horizontalCentered="1"/>
  <pageMargins left="0.19685039370078741" right="0.19685039370078741" top="0.98425196850393704" bottom="0.11811023622047245" header="0.31496062992125984" footer="0.31496062992125984"/>
  <pageSetup paperSize="9" scale="84" orientation="portrait" verticalDpi="1200" r:id="rId1"/>
  <headerFooter>
    <oddFooter>&amp;RPag. 31</oddFooter>
  </headerFooter>
  <ignoredErrors>
    <ignoredError sqref="J7:J34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J64"/>
  <sheetViews>
    <sheetView workbookViewId="0">
      <selection sqref="A1:I2"/>
    </sheetView>
  </sheetViews>
  <sheetFormatPr defaultColWidth="11.42578125" defaultRowHeight="12.75" x14ac:dyDescent="0.2"/>
  <cols>
    <col min="1" max="1" width="10.28515625" customWidth="1"/>
    <col min="2" max="2" width="1.42578125" customWidth="1"/>
    <col min="3" max="3" width="13.28515625" customWidth="1"/>
    <col min="4" max="4" width="8.85546875" customWidth="1"/>
    <col min="5" max="5" width="9.42578125" customWidth="1"/>
    <col min="6" max="6" width="18.42578125" customWidth="1"/>
    <col min="7" max="7" width="10.7109375" customWidth="1"/>
    <col min="8" max="8" width="12.7109375" customWidth="1"/>
    <col min="9" max="9" width="15.42578125" customWidth="1"/>
    <col min="10" max="10" width="16.42578125" customWidth="1"/>
    <col min="11" max="256" width="8.85546875" customWidth="1"/>
  </cols>
  <sheetData>
    <row r="1" spans="1:10" ht="12.75" customHeight="1" x14ac:dyDescent="0.2">
      <c r="A1" s="1236" t="s">
        <v>5471</v>
      </c>
      <c r="B1" s="1236"/>
      <c r="C1" s="1236"/>
      <c r="D1" s="1236"/>
      <c r="E1" s="1236"/>
      <c r="F1" s="1236"/>
      <c r="G1" s="1236"/>
      <c r="H1" s="1236"/>
      <c r="I1" s="1236"/>
      <c r="J1" s="1230" t="s">
        <v>1646</v>
      </c>
    </row>
    <row r="2" spans="1:10" ht="12.75" customHeight="1" x14ac:dyDescent="0.2">
      <c r="A2" s="1237"/>
      <c r="B2" s="1237"/>
      <c r="C2" s="1237"/>
      <c r="D2" s="1237"/>
      <c r="E2" s="1237"/>
      <c r="F2" s="1237"/>
      <c r="G2" s="1237"/>
      <c r="H2" s="1237"/>
      <c r="I2" s="1237"/>
      <c r="J2" s="1231"/>
    </row>
    <row r="3" spans="1:10" ht="12.75" customHeight="1" x14ac:dyDescent="0.2">
      <c r="A3" s="1046" t="s">
        <v>5455</v>
      </c>
      <c r="B3" s="1046"/>
      <c r="C3" s="1046"/>
      <c r="D3" s="1046"/>
      <c r="E3" s="1046"/>
      <c r="F3" s="1046"/>
      <c r="G3" s="1046"/>
      <c r="H3" s="1046"/>
      <c r="I3" s="1046"/>
      <c r="J3" s="1231"/>
    </row>
    <row r="4" spans="1:10" ht="12.75" customHeight="1" x14ac:dyDescent="0.2">
      <c r="A4" s="1047"/>
      <c r="B4" s="1047"/>
      <c r="C4" s="1047"/>
      <c r="D4" s="1047"/>
      <c r="E4" s="1047"/>
      <c r="F4" s="1047"/>
      <c r="G4" s="1047"/>
      <c r="H4" s="1047"/>
      <c r="I4" s="1047"/>
      <c r="J4" s="1232"/>
    </row>
    <row r="5" spans="1:10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  <c r="J5" s="298"/>
    </row>
    <row r="6" spans="1:10" ht="39.950000000000003" customHeight="1" x14ac:dyDescent="0.2">
      <c r="A6" s="296"/>
      <c r="B6" s="296"/>
      <c r="C6" s="297" t="s">
        <v>1651</v>
      </c>
      <c r="D6" s="298" t="s">
        <v>5</v>
      </c>
      <c r="E6" s="298" t="s">
        <v>57</v>
      </c>
      <c r="F6" s="298" t="s">
        <v>1650</v>
      </c>
      <c r="G6" s="298" t="s">
        <v>1649</v>
      </c>
      <c r="H6" s="298" t="s">
        <v>1647</v>
      </c>
      <c r="I6" s="298" t="s">
        <v>1648</v>
      </c>
      <c r="J6" s="298" t="s">
        <v>5515</v>
      </c>
    </row>
    <row r="7" spans="1:10" ht="12.75" customHeight="1" x14ac:dyDescent="0.2">
      <c r="A7" s="1051" t="s">
        <v>255</v>
      </c>
      <c r="B7" s="1051"/>
      <c r="C7" s="796" t="s">
        <v>5179</v>
      </c>
      <c r="D7" s="770" t="s">
        <v>249</v>
      </c>
      <c r="E7" s="770" t="s">
        <v>62</v>
      </c>
      <c r="F7" s="797" t="s">
        <v>92</v>
      </c>
      <c r="G7" s="797"/>
      <c r="H7" s="770" t="s">
        <v>773</v>
      </c>
      <c r="I7" s="801">
        <f t="shared" ref="I7:I42" si="0">VLOOKUP(C7,DATI,5,FALSE)</f>
        <v>3.98</v>
      </c>
      <c r="J7" s="864" t="s">
        <v>5624</v>
      </c>
    </row>
    <row r="8" spans="1:10" ht="12.75" customHeight="1" x14ac:dyDescent="0.2">
      <c r="A8" s="1052"/>
      <c r="B8" s="1052"/>
      <c r="C8" s="728" t="s">
        <v>5180</v>
      </c>
      <c r="D8" s="510" t="s">
        <v>249</v>
      </c>
      <c r="E8" s="510" t="s">
        <v>64</v>
      </c>
      <c r="F8" s="786" t="s">
        <v>92</v>
      </c>
      <c r="G8" s="786"/>
      <c r="H8" s="510" t="s">
        <v>773</v>
      </c>
      <c r="I8" s="928">
        <f t="shared" si="0"/>
        <v>4.95</v>
      </c>
      <c r="J8" s="863" t="s">
        <v>5625</v>
      </c>
    </row>
    <row r="9" spans="1:10" ht="12.75" customHeight="1" x14ac:dyDescent="0.2">
      <c r="A9" s="1052"/>
      <c r="B9" s="1052"/>
      <c r="C9" s="728" t="s">
        <v>5235</v>
      </c>
      <c r="D9" s="510" t="s">
        <v>249</v>
      </c>
      <c r="E9" s="510" t="s">
        <v>65</v>
      </c>
      <c r="F9" s="806" t="s">
        <v>4603</v>
      </c>
      <c r="G9" s="806"/>
      <c r="H9" s="510" t="s">
        <v>773</v>
      </c>
      <c r="I9" s="928">
        <f t="shared" si="0"/>
        <v>8.66</v>
      </c>
      <c r="J9" s="863">
        <v>8032542292768</v>
      </c>
    </row>
    <row r="10" spans="1:10" ht="12.75" customHeight="1" x14ac:dyDescent="0.2">
      <c r="A10" s="1052"/>
      <c r="B10" s="1052"/>
      <c r="C10" s="728" t="s">
        <v>5237</v>
      </c>
      <c r="D10" s="510" t="s">
        <v>249</v>
      </c>
      <c r="E10" s="510" t="s">
        <v>65</v>
      </c>
      <c r="F10" s="806" t="s">
        <v>4604</v>
      </c>
      <c r="G10" s="806"/>
      <c r="H10" s="510" t="s">
        <v>773</v>
      </c>
      <c r="I10" s="928">
        <f t="shared" si="0"/>
        <v>9.69</v>
      </c>
      <c r="J10" s="863">
        <v>8032542292775</v>
      </c>
    </row>
    <row r="11" spans="1:10" ht="12.75" customHeight="1" x14ac:dyDescent="0.2">
      <c r="A11" s="1052"/>
      <c r="B11" s="1052"/>
      <c r="C11" s="728" t="s">
        <v>5181</v>
      </c>
      <c r="D11" s="510" t="s">
        <v>249</v>
      </c>
      <c r="E11" s="510" t="s">
        <v>65</v>
      </c>
      <c r="F11" s="786" t="s">
        <v>92</v>
      </c>
      <c r="G11" s="786" t="s">
        <v>800</v>
      </c>
      <c r="H11" s="510" t="s">
        <v>773</v>
      </c>
      <c r="I11" s="928">
        <f t="shared" si="0"/>
        <v>5.44</v>
      </c>
      <c r="J11" s="863" t="s">
        <v>5626</v>
      </c>
    </row>
    <row r="12" spans="1:10" ht="12.75" customHeight="1" x14ac:dyDescent="0.2">
      <c r="A12" s="1052"/>
      <c r="B12" s="1052"/>
      <c r="C12" s="728" t="s">
        <v>5238</v>
      </c>
      <c r="D12" s="510" t="s">
        <v>249</v>
      </c>
      <c r="E12" s="510" t="s">
        <v>68</v>
      </c>
      <c r="F12" s="806" t="s">
        <v>4603</v>
      </c>
      <c r="G12" s="806"/>
      <c r="H12" s="510" t="s">
        <v>773</v>
      </c>
      <c r="I12" s="928">
        <f t="shared" si="0"/>
        <v>9.7799999999999994</v>
      </c>
      <c r="J12" s="863">
        <v>8032542292782</v>
      </c>
    </row>
    <row r="13" spans="1:10" ht="12.75" customHeight="1" x14ac:dyDescent="0.2">
      <c r="A13" s="1052"/>
      <c r="B13" s="1052"/>
      <c r="C13" s="728" t="s">
        <v>5456</v>
      </c>
      <c r="D13" s="510" t="s">
        <v>249</v>
      </c>
      <c r="E13" s="510" t="s">
        <v>68</v>
      </c>
      <c r="F13" s="806" t="s">
        <v>4603</v>
      </c>
      <c r="G13" s="806"/>
      <c r="H13" s="510" t="s">
        <v>773</v>
      </c>
      <c r="I13" s="928">
        <f t="shared" si="0"/>
        <v>10.72</v>
      </c>
      <c r="J13" s="863">
        <v>8032542292799</v>
      </c>
    </row>
    <row r="14" spans="1:10" ht="12.75" customHeight="1" x14ac:dyDescent="0.2">
      <c r="A14" s="1052"/>
      <c r="B14" s="1052"/>
      <c r="C14" s="728" t="s">
        <v>5182</v>
      </c>
      <c r="D14" s="510" t="s">
        <v>249</v>
      </c>
      <c r="E14" s="510" t="s">
        <v>68</v>
      </c>
      <c r="F14" s="786" t="s">
        <v>92</v>
      </c>
      <c r="G14" s="786" t="s">
        <v>801</v>
      </c>
      <c r="H14" s="510" t="s">
        <v>773</v>
      </c>
      <c r="I14" s="928">
        <f t="shared" si="0"/>
        <v>6.42</v>
      </c>
      <c r="J14" s="863" t="s">
        <v>5627</v>
      </c>
    </row>
    <row r="15" spans="1:10" ht="12.75" customHeight="1" x14ac:dyDescent="0.2">
      <c r="A15" s="1052"/>
      <c r="B15" s="1052"/>
      <c r="C15" s="728" t="s">
        <v>5183</v>
      </c>
      <c r="D15" s="510" t="s">
        <v>249</v>
      </c>
      <c r="E15" s="510" t="s">
        <v>69</v>
      </c>
      <c r="F15" s="786" t="s">
        <v>83</v>
      </c>
      <c r="G15" s="786" t="s">
        <v>802</v>
      </c>
      <c r="H15" s="510" t="s">
        <v>5517</v>
      </c>
      <c r="I15" s="928">
        <f t="shared" si="0"/>
        <v>9.8000000000000007</v>
      </c>
      <c r="J15" s="863" t="s">
        <v>5628</v>
      </c>
    </row>
    <row r="16" spans="1:10" ht="12.75" customHeight="1" x14ac:dyDescent="0.2">
      <c r="A16" s="1052"/>
      <c r="B16" s="1052"/>
      <c r="C16" s="707" t="s">
        <v>5241</v>
      </c>
      <c r="D16" s="510" t="s">
        <v>249</v>
      </c>
      <c r="E16" s="510" t="s">
        <v>69</v>
      </c>
      <c r="F16" s="806" t="s">
        <v>4603</v>
      </c>
      <c r="G16" s="806"/>
      <c r="H16" s="510" t="s">
        <v>5517</v>
      </c>
      <c r="I16" s="928">
        <f t="shared" si="0"/>
        <v>12.68</v>
      </c>
      <c r="J16" s="863">
        <v>8032542292805</v>
      </c>
    </row>
    <row r="17" spans="1:10" ht="12.75" customHeight="1" x14ac:dyDescent="0.2">
      <c r="A17" s="1052"/>
      <c r="B17" s="1052"/>
      <c r="C17" s="707" t="s">
        <v>5243</v>
      </c>
      <c r="D17" s="510" t="s">
        <v>249</v>
      </c>
      <c r="E17" s="510" t="s">
        <v>69</v>
      </c>
      <c r="F17" s="806" t="s">
        <v>4604</v>
      </c>
      <c r="G17" s="806"/>
      <c r="H17" s="510" t="s">
        <v>5517</v>
      </c>
      <c r="I17" s="928">
        <f t="shared" si="0"/>
        <v>13.69</v>
      </c>
      <c r="J17" s="863">
        <v>8032542292812</v>
      </c>
    </row>
    <row r="18" spans="1:10" ht="12.75" customHeight="1" x14ac:dyDescent="0.2">
      <c r="A18" s="1052"/>
      <c r="B18" s="1052"/>
      <c r="C18" s="728" t="s">
        <v>5184</v>
      </c>
      <c r="D18" s="510" t="s">
        <v>249</v>
      </c>
      <c r="E18" s="510" t="s">
        <v>140</v>
      </c>
      <c r="F18" s="786" t="s">
        <v>66</v>
      </c>
      <c r="G18" s="786" t="s">
        <v>803</v>
      </c>
      <c r="H18" s="510" t="s">
        <v>5517</v>
      </c>
      <c r="I18" s="928">
        <f t="shared" si="0"/>
        <v>12.63</v>
      </c>
      <c r="J18" s="863" t="s">
        <v>5629</v>
      </c>
    </row>
    <row r="19" spans="1:10" ht="12.75" customHeight="1" x14ac:dyDescent="0.2">
      <c r="A19" s="1052"/>
      <c r="B19" s="1052"/>
      <c r="C19" s="728" t="s">
        <v>5244</v>
      </c>
      <c r="D19" s="510" t="s">
        <v>249</v>
      </c>
      <c r="E19" s="510" t="s">
        <v>140</v>
      </c>
      <c r="F19" s="806" t="s">
        <v>4603</v>
      </c>
      <c r="G19" s="806"/>
      <c r="H19" s="510" t="s">
        <v>5517</v>
      </c>
      <c r="I19" s="928">
        <f t="shared" si="0"/>
        <v>15.16</v>
      </c>
      <c r="J19" s="863">
        <v>8032542292829</v>
      </c>
    </row>
    <row r="20" spans="1:10" ht="12.75" customHeight="1" x14ac:dyDescent="0.2">
      <c r="A20" s="1053"/>
      <c r="B20" s="1053"/>
      <c r="C20" s="799" t="s">
        <v>5246</v>
      </c>
      <c r="D20" s="774" t="s">
        <v>249</v>
      </c>
      <c r="E20" s="774" t="s">
        <v>140</v>
      </c>
      <c r="F20" s="848" t="s">
        <v>4604</v>
      </c>
      <c r="G20" s="848"/>
      <c r="H20" s="774" t="s">
        <v>5517</v>
      </c>
      <c r="I20" s="929">
        <f t="shared" si="0"/>
        <v>16.170000000000002</v>
      </c>
      <c r="J20" s="882">
        <v>8032542292836</v>
      </c>
    </row>
    <row r="21" spans="1:10" x14ac:dyDescent="0.2">
      <c r="A21" s="1051" t="s">
        <v>256</v>
      </c>
      <c r="B21" s="1051"/>
      <c r="C21" s="796" t="s">
        <v>5185</v>
      </c>
      <c r="D21" s="770" t="s">
        <v>250</v>
      </c>
      <c r="E21" s="770" t="s">
        <v>62</v>
      </c>
      <c r="F21" s="797" t="s">
        <v>92</v>
      </c>
      <c r="G21" s="797"/>
      <c r="H21" s="770" t="s">
        <v>773</v>
      </c>
      <c r="I21" s="930">
        <f t="shared" si="0"/>
        <v>3.35</v>
      </c>
      <c r="J21" s="864" t="s">
        <v>5630</v>
      </c>
    </row>
    <row r="22" spans="1:10" x14ac:dyDescent="0.2">
      <c r="A22" s="1052"/>
      <c r="B22" s="1052"/>
      <c r="C22" s="728" t="s">
        <v>5186</v>
      </c>
      <c r="D22" s="510" t="s">
        <v>250</v>
      </c>
      <c r="E22" s="510" t="s">
        <v>64</v>
      </c>
      <c r="F22" s="786" t="s">
        <v>92</v>
      </c>
      <c r="G22" s="786"/>
      <c r="H22" s="510" t="s">
        <v>773</v>
      </c>
      <c r="I22" s="928">
        <f t="shared" si="0"/>
        <v>4.04</v>
      </c>
      <c r="J22" s="863" t="s">
        <v>5631</v>
      </c>
    </row>
    <row r="23" spans="1:10" x14ac:dyDescent="0.2">
      <c r="A23" s="1052"/>
      <c r="B23" s="1052"/>
      <c r="C23" s="728" t="s">
        <v>5247</v>
      </c>
      <c r="D23" s="510" t="s">
        <v>250</v>
      </c>
      <c r="E23" s="510" t="s">
        <v>65</v>
      </c>
      <c r="F23" s="806" t="s">
        <v>4603</v>
      </c>
      <c r="G23" s="806"/>
      <c r="H23" s="510" t="s">
        <v>773</v>
      </c>
      <c r="I23" s="928">
        <f t="shared" si="0"/>
        <v>7.63</v>
      </c>
      <c r="J23" s="863">
        <v>8032542292843</v>
      </c>
    </row>
    <row r="24" spans="1:10" x14ac:dyDescent="0.2">
      <c r="A24" s="1052"/>
      <c r="B24" s="1052"/>
      <c r="C24" s="728" t="s">
        <v>5249</v>
      </c>
      <c r="D24" s="510" t="s">
        <v>250</v>
      </c>
      <c r="E24" s="510" t="s">
        <v>65</v>
      </c>
      <c r="F24" s="806" t="s">
        <v>4604</v>
      </c>
      <c r="G24" s="806"/>
      <c r="H24" s="510" t="s">
        <v>773</v>
      </c>
      <c r="I24" s="928">
        <f t="shared" si="0"/>
        <v>8.64</v>
      </c>
      <c r="J24" s="863">
        <v>8032542292850</v>
      </c>
    </row>
    <row r="25" spans="1:10" x14ac:dyDescent="0.2">
      <c r="A25" s="1052"/>
      <c r="B25" s="1052"/>
      <c r="C25" s="728" t="s">
        <v>5187</v>
      </c>
      <c r="D25" s="510" t="s">
        <v>250</v>
      </c>
      <c r="E25" s="510" t="s">
        <v>65</v>
      </c>
      <c r="F25" s="786" t="s">
        <v>92</v>
      </c>
      <c r="G25" s="786" t="s">
        <v>804</v>
      </c>
      <c r="H25" s="510" t="s">
        <v>773</v>
      </c>
      <c r="I25" s="928">
        <f t="shared" si="0"/>
        <v>4.47</v>
      </c>
      <c r="J25" s="863" t="s">
        <v>5632</v>
      </c>
    </row>
    <row r="26" spans="1:10" x14ac:dyDescent="0.2">
      <c r="A26" s="1052"/>
      <c r="B26" s="1052"/>
      <c r="C26" s="728" t="s">
        <v>5250</v>
      </c>
      <c r="D26" s="510" t="s">
        <v>250</v>
      </c>
      <c r="E26" s="510" t="s">
        <v>68</v>
      </c>
      <c r="F26" s="806" t="s">
        <v>4603</v>
      </c>
      <c r="G26" s="806"/>
      <c r="H26" s="510" t="s">
        <v>773</v>
      </c>
      <c r="I26" s="928">
        <f t="shared" si="0"/>
        <v>8.65</v>
      </c>
      <c r="J26" s="863">
        <v>8032542292867</v>
      </c>
    </row>
    <row r="27" spans="1:10" x14ac:dyDescent="0.2">
      <c r="A27" s="1052"/>
      <c r="B27" s="1052"/>
      <c r="C27" s="728" t="s">
        <v>5252</v>
      </c>
      <c r="D27" s="510" t="s">
        <v>250</v>
      </c>
      <c r="E27" s="510" t="s">
        <v>68</v>
      </c>
      <c r="F27" s="806" t="s">
        <v>4604</v>
      </c>
      <c r="G27" s="806"/>
      <c r="H27" s="510" t="s">
        <v>773</v>
      </c>
      <c r="I27" s="928">
        <f t="shared" si="0"/>
        <v>9.5</v>
      </c>
      <c r="J27" s="863">
        <v>8032542292874</v>
      </c>
    </row>
    <row r="28" spans="1:10" x14ac:dyDescent="0.2">
      <c r="A28" s="1052"/>
      <c r="B28" s="1052"/>
      <c r="C28" s="728" t="s">
        <v>5188</v>
      </c>
      <c r="D28" s="510" t="s">
        <v>250</v>
      </c>
      <c r="E28" s="510" t="s">
        <v>68</v>
      </c>
      <c r="F28" s="786" t="s">
        <v>92</v>
      </c>
      <c r="G28" s="786" t="s">
        <v>805</v>
      </c>
      <c r="H28" s="510" t="s">
        <v>773</v>
      </c>
      <c r="I28" s="928">
        <f t="shared" si="0"/>
        <v>5.2</v>
      </c>
      <c r="J28" s="863" t="s">
        <v>5633</v>
      </c>
    </row>
    <row r="29" spans="1:10" x14ac:dyDescent="0.2">
      <c r="A29" s="1052"/>
      <c r="B29" s="1052"/>
      <c r="C29" s="728" t="s">
        <v>5189</v>
      </c>
      <c r="D29" s="510" t="s">
        <v>250</v>
      </c>
      <c r="E29" s="510" t="s">
        <v>69</v>
      </c>
      <c r="F29" s="786" t="s">
        <v>66</v>
      </c>
      <c r="G29" s="786" t="s">
        <v>806</v>
      </c>
      <c r="H29" s="510" t="s">
        <v>5517</v>
      </c>
      <c r="I29" s="928">
        <f t="shared" si="0"/>
        <v>8.69</v>
      </c>
      <c r="J29" s="863" t="s">
        <v>5634</v>
      </c>
    </row>
    <row r="30" spans="1:10" x14ac:dyDescent="0.2">
      <c r="A30" s="1052"/>
      <c r="B30" s="1052"/>
      <c r="C30" s="707" t="s">
        <v>5253</v>
      </c>
      <c r="D30" s="510" t="s">
        <v>250</v>
      </c>
      <c r="E30" s="510" t="s">
        <v>69</v>
      </c>
      <c r="F30" s="806" t="s">
        <v>4603</v>
      </c>
      <c r="G30" s="806"/>
      <c r="H30" s="510" t="s">
        <v>5517</v>
      </c>
      <c r="I30" s="928">
        <f t="shared" si="0"/>
        <v>11.19</v>
      </c>
      <c r="J30" s="863">
        <v>8032542292881</v>
      </c>
    </row>
    <row r="31" spans="1:10" x14ac:dyDescent="0.2">
      <c r="A31" s="1052"/>
      <c r="B31" s="1052"/>
      <c r="C31" s="707" t="s">
        <v>5255</v>
      </c>
      <c r="D31" s="510" t="s">
        <v>250</v>
      </c>
      <c r="E31" s="510" t="s">
        <v>69</v>
      </c>
      <c r="F31" s="806" t="s">
        <v>4604</v>
      </c>
      <c r="G31" s="806"/>
      <c r="H31" s="510" t="s">
        <v>5517</v>
      </c>
      <c r="I31" s="928">
        <f t="shared" si="0"/>
        <v>12.02</v>
      </c>
      <c r="J31" s="863">
        <v>8032542292898</v>
      </c>
    </row>
    <row r="32" spans="1:10" x14ac:dyDescent="0.2">
      <c r="A32" s="1052"/>
      <c r="B32" s="1052"/>
      <c r="C32" s="728" t="s">
        <v>5190</v>
      </c>
      <c r="D32" s="510" t="s">
        <v>250</v>
      </c>
      <c r="E32" s="510" t="s">
        <v>140</v>
      </c>
      <c r="F32" s="786" t="s">
        <v>153</v>
      </c>
      <c r="G32" s="786"/>
      <c r="H32" s="510" t="s">
        <v>5517</v>
      </c>
      <c r="I32" s="928">
        <f t="shared" si="0"/>
        <v>13.45</v>
      </c>
      <c r="J32" s="863" t="s">
        <v>5635</v>
      </c>
    </row>
    <row r="33" spans="1:10" x14ac:dyDescent="0.2">
      <c r="A33" s="1052"/>
      <c r="B33" s="1052"/>
      <c r="C33" s="728" t="s">
        <v>5256</v>
      </c>
      <c r="D33" s="510" t="s">
        <v>250</v>
      </c>
      <c r="E33" s="510" t="s">
        <v>140</v>
      </c>
      <c r="F33" s="806" t="s">
        <v>4603</v>
      </c>
      <c r="G33" s="806"/>
      <c r="H33" s="510" t="s">
        <v>5517</v>
      </c>
      <c r="I33" s="928">
        <f t="shared" si="0"/>
        <v>15.93</v>
      </c>
      <c r="J33" s="863">
        <v>8032542292904</v>
      </c>
    </row>
    <row r="34" spans="1:10" x14ac:dyDescent="0.2">
      <c r="A34" s="1053"/>
      <c r="B34" s="1053"/>
      <c r="C34" s="799" t="s">
        <v>5258</v>
      </c>
      <c r="D34" s="774" t="s">
        <v>250</v>
      </c>
      <c r="E34" s="774" t="s">
        <v>140</v>
      </c>
      <c r="F34" s="848" t="s">
        <v>4604</v>
      </c>
      <c r="G34" s="848"/>
      <c r="H34" s="774" t="s">
        <v>5517</v>
      </c>
      <c r="I34" s="929">
        <f t="shared" si="0"/>
        <v>16.71</v>
      </c>
      <c r="J34" s="882">
        <v>8032542292911</v>
      </c>
    </row>
    <row r="35" spans="1:10" x14ac:dyDescent="0.2">
      <c r="A35" s="1051" t="s">
        <v>260</v>
      </c>
      <c r="B35" s="1051"/>
      <c r="C35" s="796" t="s">
        <v>5197</v>
      </c>
      <c r="D35" s="770" t="s">
        <v>251</v>
      </c>
      <c r="E35" s="770" t="s">
        <v>62</v>
      </c>
      <c r="F35" s="797" t="s">
        <v>83</v>
      </c>
      <c r="G35" s="797"/>
      <c r="H35" s="770" t="s">
        <v>773</v>
      </c>
      <c r="I35" s="930">
        <f t="shared" si="0"/>
        <v>4.37</v>
      </c>
      <c r="J35" s="864" t="s">
        <v>5636</v>
      </c>
    </row>
    <row r="36" spans="1:10" x14ac:dyDescent="0.2">
      <c r="A36" s="1052"/>
      <c r="B36" s="1052"/>
      <c r="C36" s="728" t="s">
        <v>5198</v>
      </c>
      <c r="D36" s="510" t="s">
        <v>251</v>
      </c>
      <c r="E36" s="510" t="s">
        <v>64</v>
      </c>
      <c r="F36" s="786" t="s">
        <v>83</v>
      </c>
      <c r="G36" s="786"/>
      <c r="H36" s="510" t="s">
        <v>773</v>
      </c>
      <c r="I36" s="928">
        <f t="shared" si="0"/>
        <v>5.55</v>
      </c>
      <c r="J36" s="863" t="s">
        <v>5637</v>
      </c>
    </row>
    <row r="37" spans="1:10" x14ac:dyDescent="0.2">
      <c r="A37" s="1052"/>
      <c r="B37" s="1052"/>
      <c r="C37" s="728" t="s">
        <v>5199</v>
      </c>
      <c r="D37" s="510" t="s">
        <v>251</v>
      </c>
      <c r="E37" s="510" t="s">
        <v>65</v>
      </c>
      <c r="F37" s="786" t="s">
        <v>83</v>
      </c>
      <c r="G37" s="786" t="s">
        <v>800</v>
      </c>
      <c r="H37" s="510" t="s">
        <v>773</v>
      </c>
      <c r="I37" s="928">
        <f t="shared" si="0"/>
        <v>6.8</v>
      </c>
      <c r="J37" s="863" t="s">
        <v>5638</v>
      </c>
    </row>
    <row r="38" spans="1:10" x14ac:dyDescent="0.2">
      <c r="A38" s="1052"/>
      <c r="B38" s="1052"/>
      <c r="C38" s="728" t="s">
        <v>5265</v>
      </c>
      <c r="D38" s="510" t="s">
        <v>251</v>
      </c>
      <c r="E38" s="510" t="s">
        <v>65</v>
      </c>
      <c r="F38" s="806" t="s">
        <v>4604</v>
      </c>
      <c r="G38" s="806"/>
      <c r="H38" s="510" t="s">
        <v>773</v>
      </c>
      <c r="I38" s="928">
        <f t="shared" si="0"/>
        <v>10.75</v>
      </c>
      <c r="J38" s="863">
        <v>8032542292928</v>
      </c>
    </row>
    <row r="39" spans="1:10" x14ac:dyDescent="0.2">
      <c r="A39" s="1052"/>
      <c r="B39" s="1052"/>
      <c r="C39" s="728" t="s">
        <v>5200</v>
      </c>
      <c r="D39" s="510" t="s">
        <v>251</v>
      </c>
      <c r="E39" s="510" t="s">
        <v>68</v>
      </c>
      <c r="F39" s="786" t="s">
        <v>83</v>
      </c>
      <c r="G39" s="786" t="s">
        <v>807</v>
      </c>
      <c r="H39" s="510" t="s">
        <v>5517</v>
      </c>
      <c r="I39" s="928">
        <f t="shared" si="0"/>
        <v>9.86</v>
      </c>
      <c r="J39" s="863" t="s">
        <v>5639</v>
      </c>
    </row>
    <row r="40" spans="1:10" x14ac:dyDescent="0.2">
      <c r="A40" s="1052"/>
      <c r="B40" s="1052"/>
      <c r="C40" s="728" t="s">
        <v>5266</v>
      </c>
      <c r="D40" s="510" t="s">
        <v>251</v>
      </c>
      <c r="E40" s="510" t="s">
        <v>68</v>
      </c>
      <c r="F40" s="806" t="s">
        <v>4604</v>
      </c>
      <c r="G40" s="806"/>
      <c r="H40" s="510" t="s">
        <v>5517</v>
      </c>
      <c r="I40" s="928">
        <f t="shared" si="0"/>
        <v>13.44</v>
      </c>
      <c r="J40" s="863">
        <v>8032542292935</v>
      </c>
    </row>
    <row r="41" spans="1:10" x14ac:dyDescent="0.2">
      <c r="A41" s="1052"/>
      <c r="B41" s="1052"/>
      <c r="C41" s="728" t="s">
        <v>5201</v>
      </c>
      <c r="D41" s="510" t="s">
        <v>251</v>
      </c>
      <c r="E41" s="510" t="s">
        <v>69</v>
      </c>
      <c r="F41" s="786" t="s">
        <v>66</v>
      </c>
      <c r="G41" s="786" t="s">
        <v>808</v>
      </c>
      <c r="H41" s="510" t="s">
        <v>5517</v>
      </c>
      <c r="I41" s="928">
        <f t="shared" si="0"/>
        <v>12.54</v>
      </c>
      <c r="J41" s="863" t="s">
        <v>5640</v>
      </c>
    </row>
    <row r="42" spans="1:10" x14ac:dyDescent="0.2">
      <c r="A42" s="1053"/>
      <c r="B42" s="1053"/>
      <c r="C42" s="799" t="s">
        <v>5267</v>
      </c>
      <c r="D42" s="774" t="s">
        <v>251</v>
      </c>
      <c r="E42" s="774" t="s">
        <v>69</v>
      </c>
      <c r="F42" s="848" t="s">
        <v>4604</v>
      </c>
      <c r="G42" s="848"/>
      <c r="H42" s="774" t="s">
        <v>5517</v>
      </c>
      <c r="I42" s="845">
        <f t="shared" si="0"/>
        <v>16.11</v>
      </c>
      <c r="J42" s="882">
        <v>8032542292942</v>
      </c>
    </row>
    <row r="43" spans="1:10" x14ac:dyDescent="0.2">
      <c r="A43" s="1048" t="s">
        <v>879</v>
      </c>
      <c r="B43" s="1064"/>
      <c r="C43" s="14"/>
      <c r="D43" s="17"/>
      <c r="E43" s="17"/>
      <c r="F43" s="58"/>
      <c r="G43" s="58"/>
      <c r="H43" s="17"/>
      <c r="I43" s="202"/>
      <c r="J43" s="931"/>
    </row>
    <row r="44" spans="1:10" x14ac:dyDescent="0.2">
      <c r="A44" s="1049"/>
      <c r="B44" s="1065"/>
      <c r="C44" s="18" t="s">
        <v>5191</v>
      </c>
      <c r="D44" s="20" t="s">
        <v>252</v>
      </c>
      <c r="E44" s="20" t="s">
        <v>65</v>
      </c>
      <c r="F44" s="59" t="s">
        <v>92</v>
      </c>
      <c r="G44" s="59" t="s">
        <v>809</v>
      </c>
      <c r="H44" s="20" t="s">
        <v>773</v>
      </c>
      <c r="I44" s="274">
        <f>VLOOKUP(C44,DATI,5,FALSE)</f>
        <v>4.24</v>
      </c>
      <c r="J44" s="933" t="s">
        <v>5641</v>
      </c>
    </row>
    <row r="45" spans="1:10" x14ac:dyDescent="0.2">
      <c r="A45" s="1049"/>
      <c r="B45" s="1065"/>
      <c r="C45" s="18" t="s">
        <v>5193</v>
      </c>
      <c r="D45" s="20" t="s">
        <v>252</v>
      </c>
      <c r="E45" s="20" t="s">
        <v>68</v>
      </c>
      <c r="F45" s="59" t="s">
        <v>83</v>
      </c>
      <c r="G45" s="59" t="s">
        <v>810</v>
      </c>
      <c r="H45" s="20" t="s">
        <v>936</v>
      </c>
      <c r="I45" s="274">
        <f>VLOOKUP(C45,DATI,5,FALSE)</f>
        <v>6.85</v>
      </c>
      <c r="J45" s="933" t="s">
        <v>5642</v>
      </c>
    </row>
    <row r="46" spans="1:10" x14ac:dyDescent="0.2">
      <c r="A46" s="1050"/>
      <c r="B46" s="1066"/>
      <c r="C46" s="21"/>
      <c r="D46" s="24"/>
      <c r="E46" s="24"/>
      <c r="F46" s="60"/>
      <c r="G46" s="60"/>
      <c r="H46" s="24"/>
      <c r="I46" s="837"/>
      <c r="J46" s="932"/>
    </row>
    <row r="47" spans="1:10" ht="25.35" customHeight="1" x14ac:dyDescent="0.2">
      <c r="A47" s="901"/>
      <c r="B47" s="902"/>
      <c r="C47" s="26"/>
      <c r="D47" s="27"/>
      <c r="E47" s="27"/>
      <c r="F47" s="158"/>
      <c r="G47" s="158"/>
      <c r="H47" s="27"/>
      <c r="I47" s="202"/>
      <c r="J47" s="931"/>
    </row>
    <row r="48" spans="1:10" ht="15" x14ac:dyDescent="0.2">
      <c r="A48" s="1043" t="s">
        <v>774</v>
      </c>
      <c r="B48" s="1043"/>
      <c r="C48" s="1043"/>
      <c r="D48" s="1043"/>
      <c r="E48" s="1043"/>
      <c r="F48" s="1043"/>
      <c r="G48" s="1043"/>
      <c r="H48" s="1043"/>
      <c r="I48" s="1043"/>
    </row>
    <row r="49" spans="1:10" ht="29.1" customHeight="1" x14ac:dyDescent="0.2">
      <c r="A49" s="1041" t="s">
        <v>798</v>
      </c>
      <c r="B49" s="1041"/>
      <c r="C49" s="1041"/>
      <c r="D49" s="1041"/>
      <c r="E49" s="1041"/>
      <c r="F49" s="1041"/>
      <c r="G49" s="1041"/>
      <c r="H49" s="1041"/>
      <c r="I49" s="1041"/>
    </row>
    <row r="50" spans="1:10" ht="12.95" customHeight="1" x14ac:dyDescent="0.2">
      <c r="A50" s="1037" t="s">
        <v>5516</v>
      </c>
      <c r="B50" s="1037"/>
      <c r="C50" s="1037"/>
      <c r="D50" s="1037"/>
      <c r="E50" s="1037"/>
      <c r="F50" s="1037"/>
      <c r="G50" s="1037"/>
      <c r="H50" s="1037"/>
      <c r="I50" s="1037"/>
    </row>
    <row r="51" spans="1:10" ht="13.35" customHeight="1" x14ac:dyDescent="0.2">
      <c r="A51" s="1041" t="s">
        <v>799</v>
      </c>
      <c r="B51" s="1041"/>
      <c r="C51" s="1041"/>
      <c r="D51" s="1041"/>
      <c r="E51" s="1041"/>
      <c r="F51" s="1041"/>
      <c r="G51" s="1041"/>
      <c r="H51" s="1041"/>
      <c r="I51" s="1041"/>
    </row>
    <row r="53" spans="1:10" s="829" customFormat="1" x14ac:dyDescent="0.2">
      <c r="A53" s="829" t="s">
        <v>5503</v>
      </c>
      <c r="J53"/>
    </row>
    <row r="64" spans="1:10" x14ac:dyDescent="0.2">
      <c r="J64" s="829"/>
    </row>
  </sheetData>
  <mergeCells count="13">
    <mergeCell ref="A50:I50"/>
    <mergeCell ref="A51:I51"/>
    <mergeCell ref="A35:B42"/>
    <mergeCell ref="A43:A46"/>
    <mergeCell ref="B43:B46"/>
    <mergeCell ref="J1:J4"/>
    <mergeCell ref="A1:I2"/>
    <mergeCell ref="A3:I4"/>
    <mergeCell ref="A48:I48"/>
    <mergeCell ref="A49:I49"/>
    <mergeCell ref="A21:B34"/>
    <mergeCell ref="A5:I5"/>
    <mergeCell ref="A7:B20"/>
  </mergeCells>
  <conditionalFormatting sqref="I7:I47">
    <cfRule type="containsErrors" dxfId="41" priority="7" stopIfTrue="1">
      <formula>ISERROR(I7)</formula>
    </cfRule>
  </conditionalFormatting>
  <conditionalFormatting sqref="J7:J42">
    <cfRule type="containsErrors" dxfId="40" priority="3" stopIfTrue="1">
      <formula>ISERROR(J7)</formula>
    </cfRule>
  </conditionalFormatting>
  <conditionalFormatting sqref="J44:J45">
    <cfRule type="containsErrors" dxfId="39" priority="1" stopIfTrue="1">
      <formula>ISERROR(J44)</formula>
    </cfRule>
  </conditionalFormatting>
  <printOptions horizontalCentered="1"/>
  <pageMargins left="0.19685039370078741" right="0.19685039370078741" top="0.98425196850393704" bottom="0.11811023622047245" header="0.31496062992125984" footer="0.31496062992125984"/>
  <pageSetup paperSize="9" scale="84" orientation="portrait" verticalDpi="1200" r:id="rId1"/>
  <headerFooter>
    <oddFooter>&amp;RPag. 32</oddFooter>
  </headerFooter>
  <ignoredErrors>
    <ignoredError sqref="J7:J45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J64"/>
  <sheetViews>
    <sheetView workbookViewId="0">
      <selection sqref="A1:H2"/>
    </sheetView>
  </sheetViews>
  <sheetFormatPr defaultColWidth="11.42578125" defaultRowHeight="12.75" x14ac:dyDescent="0.2"/>
  <cols>
    <col min="1" max="1" width="10.42578125" customWidth="1"/>
    <col min="2" max="2" width="2.28515625" customWidth="1"/>
    <col min="3" max="3" width="14" customWidth="1"/>
    <col min="4" max="4" width="9.85546875" customWidth="1"/>
    <col min="5" max="5" width="9.42578125" customWidth="1"/>
    <col min="6" max="6" width="18.42578125" customWidth="1"/>
    <col min="7" max="7" width="10.7109375" customWidth="1"/>
    <col min="8" max="8" width="12.7109375" customWidth="1"/>
    <col min="9" max="9" width="15.42578125" customWidth="1"/>
    <col min="10" max="10" width="16.42578125" customWidth="1"/>
    <col min="11" max="256" width="8.85546875" customWidth="1"/>
  </cols>
  <sheetData>
    <row r="1" spans="1:10" ht="12.75" customHeight="1" x14ac:dyDescent="0.2">
      <c r="A1" s="1240" t="s">
        <v>5472</v>
      </c>
      <c r="B1" s="1240"/>
      <c r="C1" s="1240"/>
      <c r="D1" s="1240"/>
      <c r="E1" s="1240"/>
      <c r="F1" s="1240"/>
      <c r="G1" s="1240"/>
      <c r="H1" s="1240"/>
      <c r="I1" s="1038"/>
      <c r="J1" s="1230" t="s">
        <v>1646</v>
      </c>
    </row>
    <row r="2" spans="1:10" ht="12.75" customHeight="1" x14ac:dyDescent="0.2">
      <c r="A2" s="1241"/>
      <c r="B2" s="1241"/>
      <c r="C2" s="1241"/>
      <c r="D2" s="1241"/>
      <c r="E2" s="1241"/>
      <c r="F2" s="1241"/>
      <c r="G2" s="1241"/>
      <c r="H2" s="1241"/>
      <c r="I2" s="1039"/>
      <c r="J2" s="1231"/>
    </row>
    <row r="3" spans="1:10" ht="12.75" customHeight="1" x14ac:dyDescent="0.2">
      <c r="A3" s="1242" t="s">
        <v>5462</v>
      </c>
      <c r="B3" s="1242"/>
      <c r="C3" s="1242"/>
      <c r="D3" s="1242"/>
      <c r="E3" s="1242"/>
      <c r="F3" s="1242"/>
      <c r="G3" s="1242"/>
      <c r="H3" s="1242"/>
      <c r="I3" s="1039"/>
      <c r="J3" s="1231"/>
    </row>
    <row r="4" spans="1:10" ht="12.75" customHeight="1" x14ac:dyDescent="0.2">
      <c r="A4" s="1243"/>
      <c r="B4" s="1243"/>
      <c r="C4" s="1243"/>
      <c r="D4" s="1243"/>
      <c r="E4" s="1243"/>
      <c r="F4" s="1243"/>
      <c r="G4" s="1243"/>
      <c r="H4" s="1243"/>
      <c r="I4" s="1040"/>
      <c r="J4" s="1232"/>
    </row>
    <row r="5" spans="1:10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  <c r="J5" s="298"/>
    </row>
    <row r="6" spans="1:10" ht="39.950000000000003" customHeight="1" x14ac:dyDescent="0.2">
      <c r="A6" s="296"/>
      <c r="B6" s="296"/>
      <c r="C6" s="297" t="s">
        <v>1651</v>
      </c>
      <c r="D6" s="298" t="s">
        <v>5</v>
      </c>
      <c r="E6" s="298" t="s">
        <v>57</v>
      </c>
      <c r="F6" s="298" t="s">
        <v>1650</v>
      </c>
      <c r="G6" s="298" t="s">
        <v>1649</v>
      </c>
      <c r="H6" s="298" t="s">
        <v>1647</v>
      </c>
      <c r="I6" s="298" t="s">
        <v>1648</v>
      </c>
      <c r="J6" s="298" t="s">
        <v>5515</v>
      </c>
    </row>
    <row r="7" spans="1:10" x14ac:dyDescent="0.2">
      <c r="A7" s="1048" t="s">
        <v>270</v>
      </c>
      <c r="B7" s="1048"/>
      <c r="C7" s="355" t="s">
        <v>5342</v>
      </c>
      <c r="D7" s="356" t="s">
        <v>873</v>
      </c>
      <c r="E7" s="356" t="s">
        <v>62</v>
      </c>
      <c r="F7" s="357" t="s">
        <v>153</v>
      </c>
      <c r="G7" s="357"/>
      <c r="H7" s="356" t="s">
        <v>773</v>
      </c>
      <c r="I7" s="843">
        <f t="shared" ref="I7:I48" si="0">VLOOKUP(C7,DATI,5,FALSE)</f>
        <v>25.74</v>
      </c>
      <c r="J7" s="1018">
        <v>8032542291358</v>
      </c>
    </row>
    <row r="8" spans="1:10" x14ac:dyDescent="0.2">
      <c r="A8" s="1049"/>
      <c r="B8" s="1049"/>
      <c r="C8" s="301" t="s">
        <v>5343</v>
      </c>
      <c r="D8" s="302" t="s">
        <v>873</v>
      </c>
      <c r="E8" s="302" t="s">
        <v>64</v>
      </c>
      <c r="F8" s="303" t="s">
        <v>153</v>
      </c>
      <c r="G8" s="303"/>
      <c r="H8" s="302" t="s">
        <v>773</v>
      </c>
      <c r="I8" s="606">
        <f t="shared" si="0"/>
        <v>26.65</v>
      </c>
      <c r="J8" s="1019" t="s">
        <v>5643</v>
      </c>
    </row>
    <row r="9" spans="1:10" x14ac:dyDescent="0.2">
      <c r="A9" s="1049"/>
      <c r="B9" s="1049"/>
      <c r="C9" s="301" t="s">
        <v>5345</v>
      </c>
      <c r="D9" s="302" t="s">
        <v>873</v>
      </c>
      <c r="E9" s="302" t="s">
        <v>65</v>
      </c>
      <c r="F9" s="303" t="s">
        <v>66</v>
      </c>
      <c r="G9" s="303"/>
      <c r="H9" s="302" t="s">
        <v>773</v>
      </c>
      <c r="I9" s="606">
        <f t="shared" si="0"/>
        <v>27.58</v>
      </c>
      <c r="J9" s="1019" t="s">
        <v>5644</v>
      </c>
    </row>
    <row r="10" spans="1:10" x14ac:dyDescent="0.2">
      <c r="A10" s="1049"/>
      <c r="B10" s="1049"/>
      <c r="C10" s="301" t="s">
        <v>5310</v>
      </c>
      <c r="D10" s="302" t="s">
        <v>873</v>
      </c>
      <c r="E10" s="302" t="s">
        <v>68</v>
      </c>
      <c r="F10" s="303" t="s">
        <v>153</v>
      </c>
      <c r="G10" s="303"/>
      <c r="H10" s="302" t="s">
        <v>773</v>
      </c>
      <c r="I10" s="606">
        <f t="shared" si="0"/>
        <v>40.25</v>
      </c>
      <c r="J10" s="1019" t="s">
        <v>5645</v>
      </c>
    </row>
    <row r="11" spans="1:10" x14ac:dyDescent="0.2">
      <c r="A11" s="1049"/>
      <c r="B11" s="1049"/>
      <c r="C11" s="301" t="s">
        <v>5311</v>
      </c>
      <c r="D11" s="302" t="s">
        <v>873</v>
      </c>
      <c r="E11" s="302" t="s">
        <v>69</v>
      </c>
      <c r="F11" s="303" t="s">
        <v>153</v>
      </c>
      <c r="G11" s="303"/>
      <c r="H11" s="302" t="s">
        <v>5517</v>
      </c>
      <c r="I11" s="606">
        <f t="shared" si="0"/>
        <v>58.73</v>
      </c>
      <c r="J11" s="1019" t="s">
        <v>5646</v>
      </c>
    </row>
    <row r="12" spans="1:10" x14ac:dyDescent="0.2">
      <c r="A12" s="1049"/>
      <c r="B12" s="1049"/>
      <c r="C12" s="301" t="s">
        <v>5312</v>
      </c>
      <c r="D12" s="302" t="s">
        <v>873</v>
      </c>
      <c r="E12" s="302" t="s">
        <v>140</v>
      </c>
      <c r="F12" s="303" t="s">
        <v>153</v>
      </c>
      <c r="G12" s="303"/>
      <c r="H12" s="302" t="s">
        <v>5517</v>
      </c>
      <c r="I12" s="606">
        <f t="shared" si="0"/>
        <v>66.5</v>
      </c>
      <c r="J12" s="1019" t="s">
        <v>5647</v>
      </c>
    </row>
    <row r="13" spans="1:10" x14ac:dyDescent="0.2">
      <c r="A13" s="1050"/>
      <c r="B13" s="1050"/>
      <c r="C13" s="583" t="s">
        <v>5313</v>
      </c>
      <c r="D13" s="361" t="s">
        <v>873</v>
      </c>
      <c r="E13" s="361" t="s">
        <v>140</v>
      </c>
      <c r="F13" s="1020" t="s">
        <v>4603</v>
      </c>
      <c r="G13" s="1020"/>
      <c r="H13" s="361" t="s">
        <v>5517</v>
      </c>
      <c r="I13" s="1021">
        <f t="shared" si="0"/>
        <v>70.25</v>
      </c>
      <c r="J13" s="1022">
        <v>8032542298081</v>
      </c>
    </row>
    <row r="14" spans="1:10" x14ac:dyDescent="0.2">
      <c r="A14" s="1048" t="s">
        <v>881</v>
      </c>
      <c r="B14" s="1048"/>
      <c r="C14" s="355" t="s">
        <v>5321</v>
      </c>
      <c r="D14" s="356" t="s">
        <v>226</v>
      </c>
      <c r="E14" s="356" t="s">
        <v>62</v>
      </c>
      <c r="F14" s="357" t="s">
        <v>66</v>
      </c>
      <c r="G14" s="357"/>
      <c r="H14" s="356" t="s">
        <v>773</v>
      </c>
      <c r="I14" s="1023">
        <f t="shared" si="0"/>
        <v>10.51</v>
      </c>
      <c r="J14" s="1018" t="s">
        <v>5648</v>
      </c>
    </row>
    <row r="15" spans="1:10" x14ac:dyDescent="0.2">
      <c r="A15" s="1049"/>
      <c r="B15" s="1049"/>
      <c r="C15" s="301" t="s">
        <v>5323</v>
      </c>
      <c r="D15" s="302" t="s">
        <v>226</v>
      </c>
      <c r="E15" s="302" t="s">
        <v>64</v>
      </c>
      <c r="F15" s="303" t="s">
        <v>83</v>
      </c>
      <c r="G15" s="303"/>
      <c r="H15" s="302" t="s">
        <v>773</v>
      </c>
      <c r="I15" s="606">
        <f t="shared" si="0"/>
        <v>10.94</v>
      </c>
      <c r="J15" s="1019" t="s">
        <v>5649</v>
      </c>
    </row>
    <row r="16" spans="1:10" x14ac:dyDescent="0.2">
      <c r="A16" s="1049"/>
      <c r="B16" s="1049"/>
      <c r="C16" s="301" t="s">
        <v>5325</v>
      </c>
      <c r="D16" s="302" t="s">
        <v>226</v>
      </c>
      <c r="E16" s="302" t="s">
        <v>211</v>
      </c>
      <c r="F16" s="303" t="s">
        <v>66</v>
      </c>
      <c r="G16" s="303"/>
      <c r="H16" s="302" t="s">
        <v>773</v>
      </c>
      <c r="I16" s="606">
        <f t="shared" si="0"/>
        <v>12.9</v>
      </c>
      <c r="J16" s="1019">
        <v>8032542292973</v>
      </c>
    </row>
    <row r="17" spans="1:10" x14ac:dyDescent="0.2">
      <c r="A17" s="1049"/>
      <c r="B17" s="1049"/>
      <c r="C17" s="301" t="s">
        <v>5329</v>
      </c>
      <c r="D17" s="302" t="s">
        <v>226</v>
      </c>
      <c r="E17" s="302" t="s">
        <v>65</v>
      </c>
      <c r="F17" s="1024" t="s">
        <v>4603</v>
      </c>
      <c r="G17" s="1024"/>
      <c r="H17" s="302" t="s">
        <v>773</v>
      </c>
      <c r="I17" s="606">
        <f t="shared" si="0"/>
        <v>16.489999999999998</v>
      </c>
      <c r="J17" s="1019">
        <v>8032542298005</v>
      </c>
    </row>
    <row r="18" spans="1:10" x14ac:dyDescent="0.2">
      <c r="A18" s="1049"/>
      <c r="B18" s="1049"/>
      <c r="C18" s="301" t="s">
        <v>5331</v>
      </c>
      <c r="D18" s="302" t="s">
        <v>226</v>
      </c>
      <c r="E18" s="302" t="s">
        <v>65</v>
      </c>
      <c r="F18" s="1024" t="s">
        <v>4604</v>
      </c>
      <c r="G18" s="1024"/>
      <c r="H18" s="302" t="s">
        <v>773</v>
      </c>
      <c r="I18" s="606">
        <f t="shared" si="0"/>
        <v>17.27</v>
      </c>
      <c r="J18" s="1019">
        <v>8032542298012</v>
      </c>
    </row>
    <row r="19" spans="1:10" x14ac:dyDescent="0.2">
      <c r="A19" s="1049"/>
      <c r="B19" s="1049"/>
      <c r="C19" s="301" t="s">
        <v>5327</v>
      </c>
      <c r="D19" s="302" t="s">
        <v>226</v>
      </c>
      <c r="E19" s="302" t="s">
        <v>65</v>
      </c>
      <c r="F19" s="303" t="s">
        <v>83</v>
      </c>
      <c r="G19" s="303"/>
      <c r="H19" s="302" t="s">
        <v>773</v>
      </c>
      <c r="I19" s="606">
        <f t="shared" si="0"/>
        <v>12.21</v>
      </c>
      <c r="J19" s="1019" t="s">
        <v>5650</v>
      </c>
    </row>
    <row r="20" spans="1:10" x14ac:dyDescent="0.2">
      <c r="A20" s="1049"/>
      <c r="B20" s="1049"/>
      <c r="C20" s="301" t="s">
        <v>5277</v>
      </c>
      <c r="D20" s="302" t="s">
        <v>226</v>
      </c>
      <c r="E20" s="302" t="s">
        <v>65</v>
      </c>
      <c r="F20" s="303" t="s">
        <v>83</v>
      </c>
      <c r="G20" s="303"/>
      <c r="H20" s="302" t="s">
        <v>773</v>
      </c>
      <c r="I20" s="606">
        <f t="shared" si="0"/>
        <v>14.8</v>
      </c>
      <c r="J20" s="1019" t="s">
        <v>5651</v>
      </c>
    </row>
    <row r="21" spans="1:10" x14ac:dyDescent="0.2">
      <c r="A21" s="1049"/>
      <c r="B21" s="1049"/>
      <c r="C21" s="301" t="s">
        <v>5268</v>
      </c>
      <c r="D21" s="302" t="s">
        <v>226</v>
      </c>
      <c r="E21" s="302" t="s">
        <v>68</v>
      </c>
      <c r="F21" s="1024" t="s">
        <v>4603</v>
      </c>
      <c r="G21" s="1024"/>
      <c r="H21" s="302" t="s">
        <v>773</v>
      </c>
      <c r="I21" s="606">
        <f t="shared" si="0"/>
        <v>20.440000000000001</v>
      </c>
      <c r="J21" s="1019">
        <v>8032542298029</v>
      </c>
    </row>
    <row r="22" spans="1:10" x14ac:dyDescent="0.2">
      <c r="A22" s="1049"/>
      <c r="B22" s="1049"/>
      <c r="C22" s="301" t="s">
        <v>5280</v>
      </c>
      <c r="D22" s="302" t="s">
        <v>226</v>
      </c>
      <c r="E22" s="302" t="s">
        <v>68</v>
      </c>
      <c r="F22" s="303" t="s">
        <v>83</v>
      </c>
      <c r="G22" s="303"/>
      <c r="H22" s="302" t="s">
        <v>773</v>
      </c>
      <c r="I22" s="606">
        <f t="shared" si="0"/>
        <v>16</v>
      </c>
      <c r="J22" s="1019" t="s">
        <v>5652</v>
      </c>
    </row>
    <row r="23" spans="1:10" x14ac:dyDescent="0.2">
      <c r="A23" s="1049"/>
      <c r="B23" s="1049"/>
      <c r="C23" s="301" t="s">
        <v>5282</v>
      </c>
      <c r="D23" s="302" t="s">
        <v>226</v>
      </c>
      <c r="E23" s="302" t="s">
        <v>69</v>
      </c>
      <c r="F23" s="303" t="s">
        <v>66</v>
      </c>
      <c r="G23" s="303"/>
      <c r="H23" s="302" t="s">
        <v>5517</v>
      </c>
      <c r="I23" s="606">
        <f t="shared" si="0"/>
        <v>28.72</v>
      </c>
      <c r="J23" s="1019" t="s">
        <v>5653</v>
      </c>
    </row>
    <row r="24" spans="1:10" x14ac:dyDescent="0.2">
      <c r="A24" s="1049"/>
      <c r="B24" s="1049"/>
      <c r="C24" s="301" t="s">
        <v>5284</v>
      </c>
      <c r="D24" s="302" t="s">
        <v>226</v>
      </c>
      <c r="E24" s="302" t="s">
        <v>69</v>
      </c>
      <c r="F24" s="1024" t="s">
        <v>4603</v>
      </c>
      <c r="G24" s="1024"/>
      <c r="H24" s="302" t="s">
        <v>5517</v>
      </c>
      <c r="I24" s="606">
        <f t="shared" si="0"/>
        <v>31.65</v>
      </c>
      <c r="J24" s="1019">
        <v>8032542298036</v>
      </c>
    </row>
    <row r="25" spans="1:10" x14ac:dyDescent="0.2">
      <c r="A25" s="1049"/>
      <c r="B25" s="1049"/>
      <c r="C25" s="301" t="s">
        <v>5287</v>
      </c>
      <c r="D25" s="302" t="s">
        <v>226</v>
      </c>
      <c r="E25" s="302" t="s">
        <v>140</v>
      </c>
      <c r="F25" s="303" t="s">
        <v>66</v>
      </c>
      <c r="G25" s="303"/>
      <c r="H25" s="302" t="s">
        <v>5517</v>
      </c>
      <c r="I25" s="606">
        <f t="shared" si="0"/>
        <v>34.01</v>
      </c>
      <c r="J25" s="1019" t="s">
        <v>5654</v>
      </c>
    </row>
    <row r="26" spans="1:10" x14ac:dyDescent="0.2">
      <c r="A26" s="1050"/>
      <c r="B26" s="1050"/>
      <c r="C26" s="583" t="s">
        <v>5288</v>
      </c>
      <c r="D26" s="361" t="s">
        <v>226</v>
      </c>
      <c r="E26" s="361" t="s">
        <v>140</v>
      </c>
      <c r="F26" s="1020" t="s">
        <v>4604</v>
      </c>
      <c r="G26" s="1020"/>
      <c r="H26" s="361" t="s">
        <v>5517</v>
      </c>
      <c r="I26" s="1021">
        <f t="shared" si="0"/>
        <v>37.5</v>
      </c>
      <c r="J26" s="1022">
        <v>8032542298043</v>
      </c>
    </row>
    <row r="27" spans="1:10" x14ac:dyDescent="0.2">
      <c r="A27" s="1048" t="s">
        <v>5457</v>
      </c>
      <c r="B27" s="1048"/>
      <c r="C27" s="355" t="s">
        <v>5347</v>
      </c>
      <c r="D27" s="356" t="s">
        <v>107</v>
      </c>
      <c r="E27" s="356" t="s">
        <v>62</v>
      </c>
      <c r="F27" s="357" t="s">
        <v>83</v>
      </c>
      <c r="G27" s="357"/>
      <c r="H27" s="356" t="s">
        <v>773</v>
      </c>
      <c r="I27" s="1023">
        <f t="shared" si="0"/>
        <v>7.35</v>
      </c>
      <c r="J27" s="1018" t="s">
        <v>5655</v>
      </c>
    </row>
    <row r="28" spans="1:10" x14ac:dyDescent="0.2">
      <c r="A28" s="1049"/>
      <c r="B28" s="1049"/>
      <c r="C28" s="301" t="s">
        <v>5349</v>
      </c>
      <c r="D28" s="552" t="s">
        <v>107</v>
      </c>
      <c r="E28" s="302" t="s">
        <v>64</v>
      </c>
      <c r="F28" s="303" t="s">
        <v>92</v>
      </c>
      <c r="G28" s="303"/>
      <c r="H28" s="302" t="s">
        <v>773</v>
      </c>
      <c r="I28" s="606">
        <f t="shared" si="0"/>
        <v>7.9</v>
      </c>
      <c r="J28" s="1019" t="s">
        <v>5656</v>
      </c>
    </row>
    <row r="29" spans="1:10" x14ac:dyDescent="0.2">
      <c r="A29" s="1049"/>
      <c r="B29" s="1049"/>
      <c r="C29" s="301" t="s">
        <v>5351</v>
      </c>
      <c r="D29" s="552" t="s">
        <v>107</v>
      </c>
      <c r="E29" s="302" t="s">
        <v>65</v>
      </c>
      <c r="F29" s="303" t="s">
        <v>92</v>
      </c>
      <c r="G29" s="303"/>
      <c r="H29" s="302" t="s">
        <v>773</v>
      </c>
      <c r="I29" s="606">
        <f t="shared" si="0"/>
        <v>8.81</v>
      </c>
      <c r="J29" s="1019" t="s">
        <v>5657</v>
      </c>
    </row>
    <row r="30" spans="1:10" x14ac:dyDescent="0.2">
      <c r="A30" s="1049"/>
      <c r="B30" s="1049"/>
      <c r="C30" s="301" t="s">
        <v>5315</v>
      </c>
      <c r="D30" s="552" t="s">
        <v>107</v>
      </c>
      <c r="E30" s="302" t="s">
        <v>68</v>
      </c>
      <c r="F30" s="303" t="s">
        <v>83</v>
      </c>
      <c r="G30" s="303"/>
      <c r="H30" s="302" t="s">
        <v>773</v>
      </c>
      <c r="I30" s="606">
        <f t="shared" si="0"/>
        <v>13.75</v>
      </c>
      <c r="J30" s="1019" t="s">
        <v>5658</v>
      </c>
    </row>
    <row r="31" spans="1:10" x14ac:dyDescent="0.2">
      <c r="A31" s="1049"/>
      <c r="B31" s="1049"/>
      <c r="C31" s="301" t="s">
        <v>5316</v>
      </c>
      <c r="D31" s="552" t="s">
        <v>107</v>
      </c>
      <c r="E31" s="302" t="s">
        <v>68</v>
      </c>
      <c r="F31" s="1024" t="s">
        <v>4604</v>
      </c>
      <c r="G31" s="1024"/>
      <c r="H31" s="302" t="s">
        <v>773</v>
      </c>
      <c r="I31" s="606">
        <f t="shared" si="0"/>
        <v>17.239999999999998</v>
      </c>
      <c r="J31" s="1019">
        <v>8032542298098</v>
      </c>
    </row>
    <row r="32" spans="1:10" x14ac:dyDescent="0.2">
      <c r="A32" s="1049"/>
      <c r="B32" s="1049"/>
      <c r="C32" s="301" t="s">
        <v>5319</v>
      </c>
      <c r="D32" s="552" t="s">
        <v>107</v>
      </c>
      <c r="E32" s="302" t="s">
        <v>69</v>
      </c>
      <c r="F32" s="303" t="s">
        <v>66</v>
      </c>
      <c r="G32" s="303"/>
      <c r="H32" s="302" t="s">
        <v>5517</v>
      </c>
      <c r="I32" s="606">
        <f t="shared" si="0"/>
        <v>22.36</v>
      </c>
      <c r="J32" s="1019" t="s">
        <v>5659</v>
      </c>
    </row>
    <row r="33" spans="1:10" x14ac:dyDescent="0.2">
      <c r="A33" s="1050"/>
      <c r="B33" s="1050"/>
      <c r="C33" s="360" t="s">
        <v>5320</v>
      </c>
      <c r="D33" s="584" t="s">
        <v>107</v>
      </c>
      <c r="E33" s="361" t="s">
        <v>140</v>
      </c>
      <c r="F33" s="362" t="s">
        <v>66</v>
      </c>
      <c r="G33" s="362"/>
      <c r="H33" s="361" t="s">
        <v>5517</v>
      </c>
      <c r="I33" s="1021">
        <f t="shared" si="0"/>
        <v>26.22</v>
      </c>
      <c r="J33" s="1022" t="s">
        <v>5660</v>
      </c>
    </row>
    <row r="34" spans="1:10" x14ac:dyDescent="0.2">
      <c r="A34" s="1048" t="s">
        <v>5458</v>
      </c>
      <c r="B34" s="1048"/>
      <c r="C34" s="355" t="s">
        <v>5333</v>
      </c>
      <c r="D34" s="356" t="s">
        <v>247</v>
      </c>
      <c r="E34" s="356" t="s">
        <v>62</v>
      </c>
      <c r="F34" s="357" t="s">
        <v>92</v>
      </c>
      <c r="G34" s="357"/>
      <c r="H34" s="356" t="s">
        <v>773</v>
      </c>
      <c r="I34" s="1023">
        <f t="shared" si="0"/>
        <v>5.73</v>
      </c>
      <c r="J34" s="1018" t="s">
        <v>5661</v>
      </c>
    </row>
    <row r="35" spans="1:10" x14ac:dyDescent="0.2">
      <c r="A35" s="1049"/>
      <c r="B35" s="1049"/>
      <c r="C35" s="301" t="s">
        <v>5336</v>
      </c>
      <c r="D35" s="302" t="s">
        <v>247</v>
      </c>
      <c r="E35" s="302" t="s">
        <v>64</v>
      </c>
      <c r="F35" s="303" t="s">
        <v>92</v>
      </c>
      <c r="G35" s="303"/>
      <c r="H35" s="302" t="s">
        <v>773</v>
      </c>
      <c r="I35" s="606">
        <f t="shared" si="0"/>
        <v>6.6</v>
      </c>
      <c r="J35" s="1019" t="s">
        <v>5662</v>
      </c>
    </row>
    <row r="36" spans="1:10" x14ac:dyDescent="0.2">
      <c r="A36" s="1049"/>
      <c r="B36" s="1049"/>
      <c r="C36" s="301" t="s">
        <v>5339</v>
      </c>
      <c r="D36" s="302" t="s">
        <v>247</v>
      </c>
      <c r="E36" s="302" t="s">
        <v>65</v>
      </c>
      <c r="F36" s="303" t="s">
        <v>92</v>
      </c>
      <c r="G36" s="303"/>
      <c r="H36" s="302" t="s">
        <v>773</v>
      </c>
      <c r="I36" s="606">
        <f t="shared" si="0"/>
        <v>7.18</v>
      </c>
      <c r="J36" s="1019" t="s">
        <v>5663</v>
      </c>
    </row>
    <row r="37" spans="1:10" x14ac:dyDescent="0.2">
      <c r="A37" s="1049"/>
      <c r="B37" s="1049"/>
      <c r="C37" s="301" t="s">
        <v>5291</v>
      </c>
      <c r="D37" s="302" t="s">
        <v>247</v>
      </c>
      <c r="E37" s="302" t="s">
        <v>65</v>
      </c>
      <c r="F37" s="303" t="s">
        <v>83</v>
      </c>
      <c r="G37" s="303"/>
      <c r="H37" s="302" t="s">
        <v>773</v>
      </c>
      <c r="I37" s="606">
        <f t="shared" si="0"/>
        <v>8.3699999999999992</v>
      </c>
      <c r="J37" s="1019">
        <v>8032542292959</v>
      </c>
    </row>
    <row r="38" spans="1:10" x14ac:dyDescent="0.2">
      <c r="A38" s="1049"/>
      <c r="B38" s="1049"/>
      <c r="C38" s="301" t="s">
        <v>5293</v>
      </c>
      <c r="D38" s="302" t="s">
        <v>247</v>
      </c>
      <c r="E38" s="302" t="s">
        <v>68</v>
      </c>
      <c r="F38" s="303" t="s">
        <v>92</v>
      </c>
      <c r="G38" s="303"/>
      <c r="H38" s="302" t="s">
        <v>773</v>
      </c>
      <c r="I38" s="606">
        <f t="shared" si="0"/>
        <v>9.44</v>
      </c>
      <c r="J38" s="1019" t="s">
        <v>5664</v>
      </c>
    </row>
    <row r="39" spans="1:10" x14ac:dyDescent="0.2">
      <c r="A39" s="1049"/>
      <c r="B39" s="1049"/>
      <c r="C39" s="301" t="s">
        <v>5296</v>
      </c>
      <c r="D39" s="302" t="s">
        <v>247</v>
      </c>
      <c r="E39" s="302" t="s">
        <v>69</v>
      </c>
      <c r="F39" s="303" t="s">
        <v>83</v>
      </c>
      <c r="G39" s="303"/>
      <c r="H39" s="302" t="s">
        <v>5517</v>
      </c>
      <c r="I39" s="606">
        <f t="shared" si="0"/>
        <v>17.22</v>
      </c>
      <c r="J39" s="1019" t="s">
        <v>5665</v>
      </c>
    </row>
    <row r="40" spans="1:10" x14ac:dyDescent="0.2">
      <c r="A40" s="1049"/>
      <c r="B40" s="1049"/>
      <c r="C40" s="314" t="s">
        <v>5297</v>
      </c>
      <c r="D40" s="302" t="s">
        <v>247</v>
      </c>
      <c r="E40" s="302" t="s">
        <v>69</v>
      </c>
      <c r="F40" s="1024" t="s">
        <v>4603</v>
      </c>
      <c r="G40" s="1024"/>
      <c r="H40" s="302" t="s">
        <v>5517</v>
      </c>
      <c r="I40" s="606">
        <f t="shared" si="0"/>
        <v>19.64</v>
      </c>
      <c r="J40" s="1019">
        <v>8032542298050</v>
      </c>
    </row>
    <row r="41" spans="1:10" x14ac:dyDescent="0.2">
      <c r="A41" s="1049"/>
      <c r="B41" s="1049"/>
      <c r="C41" s="314" t="s">
        <v>5300</v>
      </c>
      <c r="D41" s="302" t="s">
        <v>247</v>
      </c>
      <c r="E41" s="302" t="s">
        <v>69</v>
      </c>
      <c r="F41" s="1024" t="s">
        <v>4604</v>
      </c>
      <c r="G41" s="1024"/>
      <c r="H41" s="302" t="s">
        <v>5517</v>
      </c>
      <c r="I41" s="606">
        <f t="shared" si="0"/>
        <v>20.190000000000001</v>
      </c>
      <c r="J41" s="1019">
        <v>8032542298067</v>
      </c>
    </row>
    <row r="42" spans="1:10" x14ac:dyDescent="0.2">
      <c r="A42" s="1050"/>
      <c r="B42" s="1050"/>
      <c r="C42" s="360" t="s">
        <v>5303</v>
      </c>
      <c r="D42" s="361" t="s">
        <v>247</v>
      </c>
      <c r="E42" s="361" t="s">
        <v>140</v>
      </c>
      <c r="F42" s="362" t="s">
        <v>66</v>
      </c>
      <c r="G42" s="362"/>
      <c r="H42" s="361" t="s">
        <v>5517</v>
      </c>
      <c r="I42" s="1021">
        <f t="shared" si="0"/>
        <v>21.21</v>
      </c>
      <c r="J42" s="1022" t="s">
        <v>5666</v>
      </c>
    </row>
    <row r="43" spans="1:10" x14ac:dyDescent="0.2">
      <c r="A43" s="1048" t="s">
        <v>5459</v>
      </c>
      <c r="B43" s="1048"/>
      <c r="C43" s="355" t="s">
        <v>5340</v>
      </c>
      <c r="D43" s="356" t="s">
        <v>248</v>
      </c>
      <c r="E43" s="356" t="s">
        <v>64</v>
      </c>
      <c r="F43" s="357" t="s">
        <v>92</v>
      </c>
      <c r="G43" s="357"/>
      <c r="H43" s="356" t="s">
        <v>773</v>
      </c>
      <c r="I43" s="1023">
        <f t="shared" si="0"/>
        <v>5.1100000000000003</v>
      </c>
      <c r="J43" s="1018" t="s">
        <v>5667</v>
      </c>
    </row>
    <row r="44" spans="1:10" x14ac:dyDescent="0.2">
      <c r="A44" s="1049"/>
      <c r="B44" s="1049"/>
      <c r="C44" s="301" t="s">
        <v>5341</v>
      </c>
      <c r="D44" s="302" t="s">
        <v>248</v>
      </c>
      <c r="E44" s="302" t="s">
        <v>65</v>
      </c>
      <c r="F44" s="551" t="s">
        <v>92</v>
      </c>
      <c r="G44" s="551"/>
      <c r="H44" s="552" t="s">
        <v>773</v>
      </c>
      <c r="I44" s="606">
        <f t="shared" si="0"/>
        <v>5.94</v>
      </c>
      <c r="J44" s="1019" t="s">
        <v>5668</v>
      </c>
    </row>
    <row r="45" spans="1:10" x14ac:dyDescent="0.2">
      <c r="A45" s="1049"/>
      <c r="B45" s="1049"/>
      <c r="C45" s="301" t="s">
        <v>5306</v>
      </c>
      <c r="D45" s="302" t="s">
        <v>248</v>
      </c>
      <c r="E45" s="302" t="s">
        <v>68</v>
      </c>
      <c r="F45" s="1024" t="s">
        <v>4604</v>
      </c>
      <c r="G45" s="1024"/>
      <c r="H45" s="302" t="s">
        <v>773</v>
      </c>
      <c r="I45" s="606">
        <f t="shared" si="0"/>
        <v>12.28</v>
      </c>
      <c r="J45" s="1019">
        <v>8032542298074</v>
      </c>
    </row>
    <row r="46" spans="1:10" x14ac:dyDescent="0.2">
      <c r="A46" s="1049"/>
      <c r="B46" s="1049"/>
      <c r="C46" s="301" t="s">
        <v>5304</v>
      </c>
      <c r="D46" s="302" t="s">
        <v>248</v>
      </c>
      <c r="E46" s="302" t="s">
        <v>68</v>
      </c>
      <c r="F46" s="303" t="s">
        <v>92</v>
      </c>
      <c r="G46" s="303"/>
      <c r="H46" s="302" t="s">
        <v>773</v>
      </c>
      <c r="I46" s="606">
        <f t="shared" si="0"/>
        <v>7.86</v>
      </c>
      <c r="J46" s="1019" t="s">
        <v>5669</v>
      </c>
    </row>
    <row r="47" spans="1:10" x14ac:dyDescent="0.2">
      <c r="A47" s="1049"/>
      <c r="B47" s="1049"/>
      <c r="C47" s="301" t="s">
        <v>5308</v>
      </c>
      <c r="D47" s="302" t="s">
        <v>248</v>
      </c>
      <c r="E47" s="302" t="s">
        <v>69</v>
      </c>
      <c r="F47" s="303" t="s">
        <v>83</v>
      </c>
      <c r="G47" s="303"/>
      <c r="H47" s="302" t="s">
        <v>5517</v>
      </c>
      <c r="I47" s="606">
        <f t="shared" si="0"/>
        <v>13.26</v>
      </c>
      <c r="J47" s="1019" t="s">
        <v>5670</v>
      </c>
    </row>
    <row r="48" spans="1:10" x14ac:dyDescent="0.2">
      <c r="A48" s="1050"/>
      <c r="B48" s="1050"/>
      <c r="C48" s="360" t="s">
        <v>5309</v>
      </c>
      <c r="D48" s="361" t="s">
        <v>248</v>
      </c>
      <c r="E48" s="361" t="s">
        <v>140</v>
      </c>
      <c r="F48" s="362" t="s">
        <v>66</v>
      </c>
      <c r="G48" s="362"/>
      <c r="H48" s="361" t="s">
        <v>5517</v>
      </c>
      <c r="I48" s="611">
        <f t="shared" si="0"/>
        <v>17.48</v>
      </c>
      <c r="J48" s="1022" t="s">
        <v>5671</v>
      </c>
    </row>
    <row r="49" spans="1:10" ht="11.1" customHeight="1" x14ac:dyDescent="0.2">
      <c r="A49" s="410"/>
      <c r="B49" s="358"/>
      <c r="C49" s="440"/>
      <c r="D49" s="412"/>
      <c r="E49" s="412"/>
      <c r="F49" s="413"/>
      <c r="G49" s="413"/>
      <c r="H49" s="412"/>
      <c r="I49" s="323"/>
      <c r="J49" s="258"/>
    </row>
    <row r="50" spans="1:10" ht="12.75" customHeight="1" x14ac:dyDescent="0.2">
      <c r="A50" s="1043" t="s">
        <v>774</v>
      </c>
      <c r="B50" s="1037"/>
      <c r="C50" s="1037"/>
      <c r="D50" s="1037"/>
      <c r="E50" s="1037"/>
      <c r="F50" s="1037"/>
      <c r="G50" s="1037"/>
      <c r="H50" s="1037"/>
      <c r="I50" s="1037"/>
      <c r="J50" s="258"/>
    </row>
    <row r="51" spans="1:10" ht="29.1" customHeight="1" x14ac:dyDescent="0.2">
      <c r="A51" s="1041" t="s">
        <v>798</v>
      </c>
      <c r="B51" s="1042"/>
      <c r="C51" s="1042"/>
      <c r="D51" s="1042"/>
      <c r="E51" s="1042"/>
      <c r="F51" s="1042"/>
      <c r="G51" s="1042"/>
      <c r="H51" s="1042"/>
      <c r="I51" s="1042"/>
      <c r="J51" s="258"/>
    </row>
    <row r="52" spans="1:10" ht="12.95" customHeight="1" x14ac:dyDescent="0.2">
      <c r="A52" s="1037" t="s">
        <v>5516</v>
      </c>
      <c r="B52" s="1037"/>
      <c r="C52" s="1037"/>
      <c r="D52" s="1037"/>
      <c r="E52" s="1037"/>
      <c r="F52" s="1037"/>
      <c r="G52" s="1037"/>
      <c r="H52" s="1037"/>
      <c r="I52" s="1037"/>
      <c r="J52" s="258"/>
    </row>
    <row r="53" spans="1:10" ht="12.75" customHeight="1" x14ac:dyDescent="0.2">
      <c r="A53" s="1041" t="s">
        <v>799</v>
      </c>
      <c r="B53" s="1042"/>
      <c r="C53" s="1042"/>
      <c r="D53" s="1042"/>
      <c r="E53" s="1042"/>
      <c r="F53" s="1042"/>
      <c r="G53" s="1042"/>
      <c r="H53" s="1042"/>
      <c r="I53" s="1042"/>
      <c r="J53" s="258"/>
    </row>
    <row r="54" spans="1:10" x14ac:dyDescent="0.2">
      <c r="A54" s="258"/>
      <c r="B54" s="258"/>
      <c r="C54" s="258"/>
      <c r="D54" s="258"/>
      <c r="E54" s="258"/>
      <c r="F54" s="258"/>
      <c r="G54" s="258"/>
      <c r="H54" s="258"/>
      <c r="I54" s="258"/>
      <c r="J54" s="258"/>
    </row>
    <row r="55" spans="1:10" x14ac:dyDescent="0.2">
      <c r="A55" s="258"/>
      <c r="B55" s="258"/>
      <c r="C55" s="258"/>
      <c r="D55" s="258"/>
      <c r="E55" s="258"/>
      <c r="F55" s="258"/>
      <c r="G55" s="258"/>
      <c r="H55" s="258"/>
      <c r="I55" s="258"/>
      <c r="J55" s="258"/>
    </row>
    <row r="56" spans="1:10" s="829" customFormat="1" x14ac:dyDescent="0.2">
      <c r="A56" s="1025" t="s">
        <v>5503</v>
      </c>
      <c r="B56" s="1025"/>
      <c r="C56" s="1025"/>
      <c r="D56" s="1025"/>
      <c r="E56" s="1025"/>
      <c r="F56" s="1025"/>
      <c r="G56" s="1025"/>
      <c r="H56" s="1025"/>
      <c r="I56" s="1025"/>
      <c r="J56" s="258"/>
    </row>
    <row r="62" spans="1:10" ht="12.75" customHeight="1" x14ac:dyDescent="0.2"/>
    <row r="64" spans="1:10" x14ac:dyDescent="0.2">
      <c r="J64" s="829"/>
    </row>
  </sheetData>
  <mergeCells count="14">
    <mergeCell ref="J1:J4"/>
    <mergeCell ref="A50:I50"/>
    <mergeCell ref="A51:I51"/>
    <mergeCell ref="A53:I53"/>
    <mergeCell ref="A43:B48"/>
    <mergeCell ref="A27:B33"/>
    <mergeCell ref="A34:B42"/>
    <mergeCell ref="A14:B26"/>
    <mergeCell ref="A52:I52"/>
    <mergeCell ref="A1:H2"/>
    <mergeCell ref="I1:I4"/>
    <mergeCell ref="A3:H4"/>
    <mergeCell ref="A5:I5"/>
    <mergeCell ref="A7:B13"/>
  </mergeCells>
  <conditionalFormatting sqref="I7">
    <cfRule type="containsErrors" dxfId="38" priority="15" stopIfTrue="1">
      <formula>ISERROR(I7)</formula>
    </cfRule>
  </conditionalFormatting>
  <conditionalFormatting sqref="I8:I48">
    <cfRule type="containsErrors" dxfId="37" priority="13" stopIfTrue="1">
      <formula>ISERROR(I8)</formula>
    </cfRule>
  </conditionalFormatting>
  <conditionalFormatting sqref="J7:J48">
    <cfRule type="containsErrors" dxfId="36" priority="1" stopIfTrue="1">
      <formula>ISERROR(J7)</formula>
    </cfRule>
  </conditionalFormatting>
  <printOptions horizontalCentered="1"/>
  <pageMargins left="0.19685039370078741" right="0.19685039370078741" top="0.98425196850393704" bottom="0.11811023622047245" header="0.31496062992125984" footer="0.31496062992125984"/>
  <pageSetup paperSize="9" scale="84" orientation="portrait" verticalDpi="1200" r:id="rId1"/>
  <headerFooter>
    <oddFooter>&amp;RPag. 33</oddFooter>
  </headerFooter>
  <ignoredErrors>
    <ignoredError sqref="J8:J48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</sheetPr>
  <dimension ref="A1:T39"/>
  <sheetViews>
    <sheetView workbookViewId="0">
      <selection activeCell="X12" sqref="X12"/>
    </sheetView>
  </sheetViews>
  <sheetFormatPr defaultColWidth="11.42578125" defaultRowHeight="12.75" x14ac:dyDescent="0.2"/>
  <cols>
    <col min="1" max="1" width="10" customWidth="1"/>
    <col min="2" max="2" width="11.42578125" customWidth="1"/>
    <col min="3" max="3" width="8.7109375" style="161" customWidth="1"/>
    <col min="4" max="4" width="9.85546875" style="161" customWidth="1"/>
    <col min="5" max="5" width="8.140625" style="161" customWidth="1"/>
    <col min="6" max="6" width="9.28515625" style="161" customWidth="1"/>
    <col min="7" max="7" width="14.140625" style="161" customWidth="1"/>
    <col min="8" max="8" width="9.42578125" style="161" customWidth="1"/>
    <col min="9" max="9" width="10" style="161" customWidth="1"/>
    <col min="10" max="10" width="14.140625" style="161" customWidth="1"/>
    <col min="11" max="11" width="9.42578125" customWidth="1"/>
    <col min="12" max="12" width="14.140625" customWidth="1"/>
    <col min="13" max="13" width="16.42578125" customWidth="1"/>
    <col min="14" max="14" width="14.140625" customWidth="1"/>
    <col min="15" max="15" width="9.85546875" hidden="1" customWidth="1"/>
    <col min="16" max="17" width="10.85546875" hidden="1" customWidth="1"/>
    <col min="18" max="18" width="11.140625" hidden="1" customWidth="1"/>
    <col min="19" max="20" width="8.85546875" hidden="1" customWidth="1"/>
    <col min="21" max="257" width="8.85546875" customWidth="1"/>
  </cols>
  <sheetData>
    <row r="1" spans="1:18" ht="24" customHeight="1" x14ac:dyDescent="0.25">
      <c r="A1" s="1249" t="s">
        <v>5473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826"/>
      <c r="M1" s="1038"/>
      <c r="N1" s="1230" t="s">
        <v>1646</v>
      </c>
    </row>
    <row r="2" spans="1:18" ht="12.75" customHeight="1" x14ac:dyDescent="0.2">
      <c r="A2" s="1079" t="s">
        <v>5464</v>
      </c>
      <c r="B2" s="1079"/>
      <c r="C2" s="1079"/>
      <c r="D2" s="1079"/>
      <c r="E2" s="1079"/>
      <c r="F2" s="1079"/>
      <c r="G2" s="1079"/>
      <c r="H2" s="1079"/>
      <c r="I2" s="1079"/>
      <c r="J2" s="1079"/>
      <c r="K2" s="1079"/>
      <c r="L2" s="824"/>
      <c r="M2" s="1039"/>
      <c r="N2" s="1231"/>
    </row>
    <row r="3" spans="1:18" ht="12.75" customHeight="1" x14ac:dyDescent="0.2">
      <c r="A3" s="1080"/>
      <c r="B3" s="1080"/>
      <c r="C3" s="1080"/>
      <c r="D3" s="1080"/>
      <c r="E3" s="1080"/>
      <c r="F3" s="1080"/>
      <c r="G3" s="1080"/>
      <c r="H3" s="1080"/>
      <c r="I3" s="1080"/>
      <c r="J3" s="1080"/>
      <c r="K3" s="1080"/>
      <c r="L3" s="825"/>
      <c r="M3" s="1040"/>
      <c r="N3" s="1232"/>
    </row>
    <row r="4" spans="1:18" ht="5.0999999999999996" customHeight="1" x14ac:dyDescent="0.2">
      <c r="A4" s="1063"/>
      <c r="B4" s="1063"/>
      <c r="C4" s="1063"/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846"/>
    </row>
    <row r="5" spans="1:18" ht="67.5" customHeight="1" x14ac:dyDescent="0.2">
      <c r="A5" s="49" t="s">
        <v>1654</v>
      </c>
      <c r="B5" s="159" t="s">
        <v>1819</v>
      </c>
      <c r="C5" s="50" t="s">
        <v>1658</v>
      </c>
      <c r="D5" s="50" t="s">
        <v>1659</v>
      </c>
      <c r="E5" s="50" t="s">
        <v>1647</v>
      </c>
      <c r="F5" s="50" t="s">
        <v>1652</v>
      </c>
      <c r="G5" s="50" t="s">
        <v>5515</v>
      </c>
      <c r="H5" s="50" t="s">
        <v>1820</v>
      </c>
      <c r="I5" s="50" t="s">
        <v>1821</v>
      </c>
      <c r="J5" s="50" t="s">
        <v>5515</v>
      </c>
      <c r="K5" s="50" t="s">
        <v>1822</v>
      </c>
      <c r="L5" s="50" t="s">
        <v>5515</v>
      </c>
      <c r="M5" s="50" t="s">
        <v>1823</v>
      </c>
      <c r="N5" s="50" t="s">
        <v>5515</v>
      </c>
    </row>
    <row r="6" spans="1:18" x14ac:dyDescent="0.2">
      <c r="A6" s="934" t="s">
        <v>223</v>
      </c>
      <c r="B6" s="935" t="s">
        <v>5391</v>
      </c>
      <c r="C6" s="936" t="s">
        <v>226</v>
      </c>
      <c r="D6" s="937" t="s">
        <v>83</v>
      </c>
      <c r="E6" s="937" t="s">
        <v>815</v>
      </c>
      <c r="F6" s="938">
        <f t="shared" ref="F6:F14" si="0">VLOOKUP(B6,DATI,5,FALSE)</f>
        <v>8.81</v>
      </c>
      <c r="G6" s="939" t="s">
        <v>5672</v>
      </c>
      <c r="H6" s="940" t="s">
        <v>948</v>
      </c>
      <c r="I6" s="940">
        <f t="shared" ref="I6:I12" si="1">VLOOKUP(P6,DATI,5,FALSE)</f>
        <v>10.53</v>
      </c>
      <c r="J6" s="941">
        <v>8032542298104</v>
      </c>
      <c r="K6" s="940">
        <f t="shared" ref="K6:K12" si="2">VLOOKUP(Q6,DATI,5,FALSE)</f>
        <v>9.84</v>
      </c>
      <c r="L6" s="941">
        <v>8032542298173</v>
      </c>
      <c r="M6" s="951">
        <f t="shared" ref="M6:M12" si="3">VLOOKUP(R6,DATI,5,FALSE)</f>
        <v>11.54</v>
      </c>
      <c r="N6" s="942">
        <v>8032542298241</v>
      </c>
      <c r="P6" s="366" t="s">
        <v>5386</v>
      </c>
      <c r="Q6" s="366" t="s">
        <v>5388</v>
      </c>
      <c r="R6" s="366" t="s">
        <v>5389</v>
      </c>
    </row>
    <row r="7" spans="1:18" x14ac:dyDescent="0.2">
      <c r="A7" s="560" t="s">
        <v>258</v>
      </c>
      <c r="B7" s="269" t="s">
        <v>5414</v>
      </c>
      <c r="C7" s="562" t="s">
        <v>107</v>
      </c>
      <c r="D7" s="272" t="s">
        <v>92</v>
      </c>
      <c r="E7" s="272" t="s">
        <v>815</v>
      </c>
      <c r="F7" s="563">
        <f t="shared" si="0"/>
        <v>6.18</v>
      </c>
      <c r="G7" s="867" t="s">
        <v>5673</v>
      </c>
      <c r="H7" s="564" t="s">
        <v>948</v>
      </c>
      <c r="I7" s="564">
        <f t="shared" si="1"/>
        <v>7.52</v>
      </c>
      <c r="J7" s="869">
        <v>8032542298159</v>
      </c>
      <c r="K7" s="564">
        <f t="shared" si="2"/>
        <v>7.12</v>
      </c>
      <c r="L7" s="869">
        <v>8032542298227</v>
      </c>
      <c r="M7" s="867">
        <f t="shared" si="3"/>
        <v>8.57</v>
      </c>
      <c r="N7" s="870">
        <v>8032542298296</v>
      </c>
      <c r="P7" s="366" t="s">
        <v>5411</v>
      </c>
      <c r="Q7" s="366" t="s">
        <v>5412</v>
      </c>
      <c r="R7" s="366" t="s">
        <v>5413</v>
      </c>
    </row>
    <row r="8" spans="1:18" x14ac:dyDescent="0.2">
      <c r="A8" s="560" t="s">
        <v>259</v>
      </c>
      <c r="B8" s="565" t="s">
        <v>5418</v>
      </c>
      <c r="C8" s="562" t="s">
        <v>246</v>
      </c>
      <c r="D8" s="272" t="s">
        <v>83</v>
      </c>
      <c r="E8" s="272" t="s">
        <v>815</v>
      </c>
      <c r="F8" s="563">
        <f t="shared" si="0"/>
        <v>6.22</v>
      </c>
      <c r="G8" s="867" t="s">
        <v>5674</v>
      </c>
      <c r="H8" s="564" t="s">
        <v>948</v>
      </c>
      <c r="I8" s="564">
        <f t="shared" si="1"/>
        <v>7.68</v>
      </c>
      <c r="J8" s="869">
        <v>8032542298166</v>
      </c>
      <c r="K8" s="564">
        <f t="shared" si="2"/>
        <v>7.1</v>
      </c>
      <c r="L8" s="869">
        <v>8032542298234</v>
      </c>
      <c r="M8" s="867">
        <f t="shared" si="3"/>
        <v>8.5500000000000007</v>
      </c>
      <c r="N8" s="870">
        <v>8032542298302</v>
      </c>
      <c r="P8" s="366" t="s">
        <v>5415</v>
      </c>
      <c r="Q8" s="366" t="s">
        <v>5416</v>
      </c>
      <c r="R8" s="366" t="s">
        <v>5417</v>
      </c>
    </row>
    <row r="9" spans="1:18" x14ac:dyDescent="0.2">
      <c r="A9" s="560" t="s">
        <v>253</v>
      </c>
      <c r="B9" s="269" t="s">
        <v>5396</v>
      </c>
      <c r="C9" s="562" t="s">
        <v>247</v>
      </c>
      <c r="D9" s="272" t="s">
        <v>92</v>
      </c>
      <c r="E9" s="272" t="s">
        <v>815</v>
      </c>
      <c r="F9" s="563">
        <f t="shared" si="0"/>
        <v>5.18</v>
      </c>
      <c r="G9" s="867" t="s">
        <v>5675</v>
      </c>
      <c r="H9" s="564" t="s">
        <v>948</v>
      </c>
      <c r="I9" s="564">
        <f t="shared" si="1"/>
        <v>6.46</v>
      </c>
      <c r="J9" s="869">
        <v>8032542298111</v>
      </c>
      <c r="K9" s="564">
        <f t="shared" si="2"/>
        <v>6.04</v>
      </c>
      <c r="L9" s="869">
        <v>8032542298180</v>
      </c>
      <c r="M9" s="867">
        <f t="shared" si="3"/>
        <v>7.37</v>
      </c>
      <c r="N9" s="870">
        <v>8032542298258</v>
      </c>
      <c r="P9" s="366" t="s">
        <v>5392</v>
      </c>
      <c r="Q9" s="366" t="s">
        <v>5393</v>
      </c>
      <c r="R9" s="366" t="s">
        <v>5394</v>
      </c>
    </row>
    <row r="10" spans="1:18" x14ac:dyDescent="0.2">
      <c r="A10" s="560" t="s">
        <v>254</v>
      </c>
      <c r="B10" s="269" t="s">
        <v>5400</v>
      </c>
      <c r="C10" s="562" t="s">
        <v>248</v>
      </c>
      <c r="D10" s="272" t="s">
        <v>92</v>
      </c>
      <c r="E10" s="272" t="s">
        <v>815</v>
      </c>
      <c r="F10" s="563">
        <f t="shared" si="0"/>
        <v>4.01</v>
      </c>
      <c r="G10" s="867" t="s">
        <v>5676</v>
      </c>
      <c r="H10" s="564" t="s">
        <v>948</v>
      </c>
      <c r="I10" s="564">
        <f t="shared" si="1"/>
        <v>5.33</v>
      </c>
      <c r="J10" s="869">
        <v>8032542298128</v>
      </c>
      <c r="K10" s="564">
        <f t="shared" si="2"/>
        <v>4.7</v>
      </c>
      <c r="L10" s="869">
        <v>8032522982197</v>
      </c>
      <c r="M10" s="867">
        <f t="shared" si="3"/>
        <v>6.21</v>
      </c>
      <c r="N10" s="870">
        <v>8032542298265</v>
      </c>
      <c r="P10" s="366" t="s">
        <v>5397</v>
      </c>
      <c r="Q10" s="366" t="s">
        <v>5398</v>
      </c>
      <c r="R10" s="366" t="s">
        <v>5399</v>
      </c>
    </row>
    <row r="11" spans="1:18" x14ac:dyDescent="0.2">
      <c r="A11" s="560" t="s">
        <v>255</v>
      </c>
      <c r="B11" s="269" t="s">
        <v>5404</v>
      </c>
      <c r="C11" s="562" t="s">
        <v>249</v>
      </c>
      <c r="D11" s="272" t="s">
        <v>92</v>
      </c>
      <c r="E11" s="272" t="s">
        <v>815</v>
      </c>
      <c r="F11" s="563">
        <f t="shared" si="0"/>
        <v>3.52</v>
      </c>
      <c r="G11" s="867" t="s">
        <v>5677</v>
      </c>
      <c r="H11" s="564" t="s">
        <v>948</v>
      </c>
      <c r="I11" s="564">
        <f t="shared" si="1"/>
        <v>4.83</v>
      </c>
      <c r="J11" s="869">
        <v>8032542298135</v>
      </c>
      <c r="K11" s="564">
        <f t="shared" si="2"/>
        <v>4.3499999999999996</v>
      </c>
      <c r="L11" s="869">
        <v>8032542298203</v>
      </c>
      <c r="M11" s="867">
        <f t="shared" si="3"/>
        <v>5.66</v>
      </c>
      <c r="N11" s="870">
        <v>8032542298272</v>
      </c>
      <c r="P11" s="366" t="s">
        <v>5401</v>
      </c>
      <c r="Q11" s="366" t="s">
        <v>5402</v>
      </c>
      <c r="R11" s="366" t="s">
        <v>5403</v>
      </c>
    </row>
    <row r="12" spans="1:18" x14ac:dyDescent="0.2">
      <c r="A12" s="560" t="s">
        <v>256</v>
      </c>
      <c r="B12" s="269" t="s">
        <v>5409</v>
      </c>
      <c r="C12" s="562" t="s">
        <v>250</v>
      </c>
      <c r="D12" s="272" t="s">
        <v>92</v>
      </c>
      <c r="E12" s="272" t="s">
        <v>815</v>
      </c>
      <c r="F12" s="563">
        <f t="shared" si="0"/>
        <v>2.94</v>
      </c>
      <c r="G12" s="867" t="s">
        <v>5678</v>
      </c>
      <c r="H12" s="564" t="s">
        <v>948</v>
      </c>
      <c r="I12" s="564">
        <f t="shared" si="1"/>
        <v>4.3600000000000003</v>
      </c>
      <c r="J12" s="869">
        <v>8032542298142</v>
      </c>
      <c r="K12" s="564">
        <f t="shared" si="2"/>
        <v>3.62</v>
      </c>
      <c r="L12" s="869">
        <v>8032542298210</v>
      </c>
      <c r="M12" s="867">
        <f t="shared" si="3"/>
        <v>4.99</v>
      </c>
      <c r="N12" s="870">
        <v>8032542298289</v>
      </c>
      <c r="P12" s="366" t="s">
        <v>5405</v>
      </c>
      <c r="Q12" s="366" t="s">
        <v>5406</v>
      </c>
      <c r="R12" s="366" t="s">
        <v>5408</v>
      </c>
    </row>
    <row r="13" spans="1:18" x14ac:dyDescent="0.2">
      <c r="A13" s="560" t="s">
        <v>260</v>
      </c>
      <c r="B13" s="565" t="s">
        <v>5419</v>
      </c>
      <c r="C13" s="562" t="s">
        <v>251</v>
      </c>
      <c r="D13" s="272" t="s">
        <v>92</v>
      </c>
      <c r="E13" s="272" t="s">
        <v>815</v>
      </c>
      <c r="F13" s="563">
        <f t="shared" si="0"/>
        <v>3.42</v>
      </c>
      <c r="G13" s="868" t="s">
        <v>5679</v>
      </c>
      <c r="H13" s="564" t="s">
        <v>948</v>
      </c>
      <c r="I13" s="566" t="s">
        <v>948</v>
      </c>
      <c r="J13" s="869" t="s">
        <v>4598</v>
      </c>
      <c r="K13" s="566" t="s">
        <v>948</v>
      </c>
      <c r="L13" s="869" t="s">
        <v>4598</v>
      </c>
      <c r="M13" s="868" t="s">
        <v>948</v>
      </c>
      <c r="N13" s="870" t="s">
        <v>4598</v>
      </c>
    </row>
    <row r="14" spans="1:18" x14ac:dyDescent="0.2">
      <c r="A14" s="943" t="s">
        <v>257</v>
      </c>
      <c r="B14" s="944" t="s">
        <v>5410</v>
      </c>
      <c r="C14" s="857" t="s">
        <v>252</v>
      </c>
      <c r="D14" s="858" t="s">
        <v>92</v>
      </c>
      <c r="E14" s="858" t="s">
        <v>815</v>
      </c>
      <c r="F14" s="945">
        <f t="shared" si="0"/>
        <v>2.61</v>
      </c>
      <c r="G14" s="946" t="s">
        <v>5680</v>
      </c>
      <c r="H14" s="947" t="s">
        <v>948</v>
      </c>
      <c r="I14" s="948" t="s">
        <v>948</v>
      </c>
      <c r="J14" s="949" t="s">
        <v>4598</v>
      </c>
      <c r="K14" s="948" t="s">
        <v>948</v>
      </c>
      <c r="L14" s="949" t="s">
        <v>4598</v>
      </c>
      <c r="M14" s="948" t="s">
        <v>948</v>
      </c>
      <c r="N14" s="950" t="s">
        <v>4598</v>
      </c>
    </row>
    <row r="15" spans="1:18" ht="35.25" customHeight="1" thickBot="1" x14ac:dyDescent="0.25">
      <c r="A15" s="414"/>
      <c r="B15" s="10"/>
      <c r="C15" s="57"/>
      <c r="D15" s="57"/>
      <c r="E15" s="57"/>
      <c r="F15" s="57"/>
      <c r="G15" s="57"/>
      <c r="H15" s="57"/>
      <c r="I15" s="57"/>
      <c r="J15" s="57"/>
      <c r="K15" s="10"/>
      <c r="L15" s="10"/>
      <c r="M15" s="415"/>
    </row>
    <row r="16" spans="1:18" ht="12.75" customHeight="1" x14ac:dyDescent="0.25">
      <c r="A16" s="1249" t="s">
        <v>5474</v>
      </c>
      <c r="B16" s="1249"/>
      <c r="C16" s="1249"/>
      <c r="D16" s="1249"/>
      <c r="E16" s="1249"/>
      <c r="F16" s="1249"/>
      <c r="G16" s="1249"/>
      <c r="H16" s="1249"/>
      <c r="I16" s="1249"/>
      <c r="J16" s="1249"/>
      <c r="K16" s="1249"/>
      <c r="L16" s="826"/>
      <c r="M16" s="1038"/>
      <c r="N16" s="1230" t="s">
        <v>1646</v>
      </c>
    </row>
    <row r="17" spans="1:15" ht="12.75" customHeight="1" x14ac:dyDescent="0.25">
      <c r="A17" s="1250"/>
      <c r="B17" s="1250"/>
      <c r="C17" s="1250"/>
      <c r="D17" s="1250"/>
      <c r="E17" s="1250"/>
      <c r="F17" s="1250"/>
      <c r="G17" s="1250"/>
      <c r="H17" s="1250"/>
      <c r="I17" s="1250"/>
      <c r="J17" s="1250"/>
      <c r="K17" s="1250"/>
      <c r="L17" s="827"/>
      <c r="M17" s="1039"/>
      <c r="N17" s="1231"/>
    </row>
    <row r="18" spans="1:15" ht="12.75" customHeight="1" x14ac:dyDescent="0.2">
      <c r="A18" s="1079" t="s">
        <v>5475</v>
      </c>
      <c r="B18" s="1079"/>
      <c r="C18" s="1079"/>
      <c r="D18" s="1079"/>
      <c r="E18" s="1079"/>
      <c r="F18" s="1079"/>
      <c r="G18" s="1079"/>
      <c r="H18" s="1079"/>
      <c r="I18" s="1079"/>
      <c r="J18" s="1079"/>
      <c r="K18" s="1079"/>
      <c r="L18" s="824"/>
      <c r="M18" s="1039"/>
      <c r="N18" s="1231"/>
    </row>
    <row r="19" spans="1:15" ht="12.75" customHeight="1" x14ac:dyDescent="0.2">
      <c r="A19" s="1080"/>
      <c r="B19" s="1080"/>
      <c r="C19" s="1080"/>
      <c r="D19" s="1080"/>
      <c r="E19" s="1080"/>
      <c r="F19" s="1080"/>
      <c r="G19" s="1080"/>
      <c r="H19" s="1080"/>
      <c r="I19" s="1080"/>
      <c r="J19" s="1080"/>
      <c r="K19" s="1080"/>
      <c r="L19" s="825"/>
      <c r="M19" s="1040"/>
      <c r="N19" s="1232"/>
    </row>
    <row r="20" spans="1:15" ht="5.0999999999999996" customHeight="1" x14ac:dyDescent="0.2">
      <c r="A20" s="1063"/>
      <c r="B20" s="1063"/>
      <c r="C20" s="1063"/>
      <c r="D20" s="1063"/>
      <c r="E20" s="1063"/>
      <c r="F20" s="1063"/>
      <c r="G20" s="1063"/>
      <c r="H20" s="1063"/>
      <c r="I20" s="1063"/>
      <c r="J20" s="1063"/>
      <c r="K20" s="1063"/>
      <c r="L20" s="1063"/>
      <c r="M20" s="1063"/>
      <c r="N20" s="847"/>
    </row>
    <row r="21" spans="1:15" ht="39.950000000000003" customHeight="1" x14ac:dyDescent="0.2">
      <c r="A21" s="49" t="s">
        <v>1654</v>
      </c>
      <c r="B21" s="159" t="s">
        <v>1819</v>
      </c>
      <c r="C21" s="13" t="s">
        <v>1658</v>
      </c>
      <c r="D21" s="50" t="s">
        <v>1659</v>
      </c>
      <c r="E21" s="13" t="s">
        <v>1647</v>
      </c>
      <c r="F21" s="866"/>
      <c r="G21" s="1082" t="s">
        <v>1652</v>
      </c>
      <c r="H21" s="1082"/>
      <c r="I21" s="1082"/>
      <c r="J21" s="50" t="s">
        <v>5515</v>
      </c>
      <c r="K21" s="1082" t="s">
        <v>1824</v>
      </c>
      <c r="L21" s="1082"/>
      <c r="M21" s="1082"/>
      <c r="N21" s="50" t="s">
        <v>5515</v>
      </c>
    </row>
    <row r="22" spans="1:15" x14ac:dyDescent="0.2">
      <c r="A22" s="54" t="s">
        <v>223</v>
      </c>
      <c r="B22" s="14" t="s">
        <v>5375</v>
      </c>
      <c r="C22" s="17" t="s">
        <v>226</v>
      </c>
      <c r="D22" s="58" t="s">
        <v>66</v>
      </c>
      <c r="E22" s="58" t="s">
        <v>815</v>
      </c>
      <c r="F22" s="305"/>
      <c r="G22" s="305"/>
      <c r="H22" s="194">
        <f t="shared" ref="H22:H27" si="4">VLOOKUP(B22,DATI,5,FALSE)</f>
        <v>28.68</v>
      </c>
      <c r="I22" s="516"/>
      <c r="J22" s="871" t="s">
        <v>5681</v>
      </c>
      <c r="K22" s="1248">
        <f>VLOOKUP(O22,DATI,5,FALSE)</f>
        <v>29.41</v>
      </c>
      <c r="L22" s="1248"/>
      <c r="M22" s="1248"/>
      <c r="N22" s="874" t="s">
        <v>5687</v>
      </c>
      <c r="O22" s="495" t="s">
        <v>5373</v>
      </c>
    </row>
    <row r="23" spans="1:15" x14ac:dyDescent="0.2">
      <c r="A23" s="55" t="s">
        <v>258</v>
      </c>
      <c r="B23" s="18" t="s">
        <v>5385</v>
      </c>
      <c r="C23" s="20" t="s">
        <v>107</v>
      </c>
      <c r="D23" s="59" t="s">
        <v>83</v>
      </c>
      <c r="E23" s="59" t="s">
        <v>815</v>
      </c>
      <c r="F23" s="491"/>
      <c r="G23" s="491"/>
      <c r="H23" s="438">
        <f t="shared" si="4"/>
        <v>20.58</v>
      </c>
      <c r="I23" s="517"/>
      <c r="J23" s="872" t="s">
        <v>5682</v>
      </c>
      <c r="K23" s="1244">
        <f>VLOOKUP(O23,DATI,5,FALSE)</f>
        <v>22.14</v>
      </c>
      <c r="L23" s="1245"/>
      <c r="M23" s="1246"/>
      <c r="N23" s="875" t="s">
        <v>5688</v>
      </c>
      <c r="O23" s="496" t="s">
        <v>5384</v>
      </c>
    </row>
    <row r="24" spans="1:15" x14ac:dyDescent="0.2">
      <c r="A24" s="55" t="s">
        <v>253</v>
      </c>
      <c r="B24" s="18" t="s">
        <v>5377</v>
      </c>
      <c r="C24" s="20" t="s">
        <v>247</v>
      </c>
      <c r="D24" s="59" t="s">
        <v>83</v>
      </c>
      <c r="E24" s="59" t="s">
        <v>815</v>
      </c>
      <c r="F24" s="491"/>
      <c r="G24" s="491"/>
      <c r="H24" s="438">
        <f t="shared" si="4"/>
        <v>19.34</v>
      </c>
      <c r="I24" s="517"/>
      <c r="J24" s="872" t="s">
        <v>5683</v>
      </c>
      <c r="K24" s="1244">
        <f t="shared" ref="K24:K27" si="5">VLOOKUP(O24,DATI,5,FALSE)</f>
        <v>20.72</v>
      </c>
      <c r="L24" s="1245"/>
      <c r="M24" s="1246"/>
      <c r="N24" s="875" t="s">
        <v>5689</v>
      </c>
      <c r="O24" s="496" t="s">
        <v>5376</v>
      </c>
    </row>
    <row r="25" spans="1:15" x14ac:dyDescent="0.2">
      <c r="A25" s="55" t="s">
        <v>254</v>
      </c>
      <c r="B25" s="18" t="s">
        <v>5379</v>
      </c>
      <c r="C25" s="20" t="s">
        <v>248</v>
      </c>
      <c r="D25" s="59" t="s">
        <v>83</v>
      </c>
      <c r="E25" s="59" t="s">
        <v>815</v>
      </c>
      <c r="F25" s="491"/>
      <c r="G25" s="491"/>
      <c r="H25" s="438">
        <f t="shared" si="4"/>
        <v>14.72</v>
      </c>
      <c r="I25" s="517"/>
      <c r="J25" s="872" t="s">
        <v>5684</v>
      </c>
      <c r="K25" s="1244">
        <f t="shared" si="5"/>
        <v>15.37</v>
      </c>
      <c r="L25" s="1245"/>
      <c r="M25" s="1246"/>
      <c r="N25" s="875" t="s">
        <v>5690</v>
      </c>
      <c r="O25" s="496" t="s">
        <v>5378</v>
      </c>
    </row>
    <row r="26" spans="1:15" x14ac:dyDescent="0.2">
      <c r="A26" s="55" t="s">
        <v>255</v>
      </c>
      <c r="B26" s="18" t="s">
        <v>5381</v>
      </c>
      <c r="C26" s="20" t="s">
        <v>249</v>
      </c>
      <c r="D26" s="59" t="s">
        <v>83</v>
      </c>
      <c r="E26" s="59" t="s">
        <v>815</v>
      </c>
      <c r="F26" s="491"/>
      <c r="G26" s="491"/>
      <c r="H26" s="438">
        <f t="shared" si="4"/>
        <v>12.08</v>
      </c>
      <c r="I26" s="517"/>
      <c r="J26" s="872" t="s">
        <v>5685</v>
      </c>
      <c r="K26" s="1244">
        <f t="shared" si="5"/>
        <v>13.34</v>
      </c>
      <c r="L26" s="1245"/>
      <c r="M26" s="1246"/>
      <c r="N26" s="875" t="s">
        <v>5691</v>
      </c>
      <c r="O26" s="496" t="s">
        <v>5380</v>
      </c>
    </row>
    <row r="27" spans="1:15" x14ac:dyDescent="0.2">
      <c r="A27" s="56" t="s">
        <v>256</v>
      </c>
      <c r="B27" s="21" t="s">
        <v>5383</v>
      </c>
      <c r="C27" s="24" t="s">
        <v>250</v>
      </c>
      <c r="D27" s="60" t="s">
        <v>83</v>
      </c>
      <c r="E27" s="60" t="s">
        <v>815</v>
      </c>
      <c r="F27" s="492"/>
      <c r="G27" s="492"/>
      <c r="H27" s="421">
        <f t="shared" si="4"/>
        <v>11.31</v>
      </c>
      <c r="I27" s="518"/>
      <c r="J27" s="873" t="s">
        <v>5686</v>
      </c>
      <c r="K27" s="1247">
        <f t="shared" si="5"/>
        <v>12.47</v>
      </c>
      <c r="L27" s="1247"/>
      <c r="M27" s="1247"/>
      <c r="N27" s="876" t="s">
        <v>5692</v>
      </c>
      <c r="O27" s="519" t="s">
        <v>5382</v>
      </c>
    </row>
    <row r="28" spans="1:15" x14ac:dyDescent="0.2">
      <c r="A28" s="48"/>
      <c r="B28" s="48"/>
      <c r="C28" s="160"/>
      <c r="D28" s="160"/>
      <c r="E28" s="160"/>
      <c r="F28" s="160"/>
      <c r="G28" s="160"/>
      <c r="H28" s="160"/>
      <c r="I28" s="160"/>
      <c r="J28" s="160"/>
      <c r="K28" s="48"/>
      <c r="L28" s="48"/>
      <c r="M28" s="48"/>
    </row>
    <row r="29" spans="1:15" ht="12.75" customHeight="1" x14ac:dyDescent="0.2">
      <c r="A29" s="63"/>
      <c r="B29" s="63"/>
      <c r="C29" s="367"/>
      <c r="D29" s="367"/>
      <c r="E29" s="367"/>
      <c r="F29" s="367"/>
      <c r="G29" s="367"/>
      <c r="H29" s="367"/>
      <c r="I29" s="367"/>
      <c r="J29" s="367"/>
      <c r="K29" s="63"/>
      <c r="L29" s="63"/>
      <c r="M29" s="63"/>
    </row>
    <row r="30" spans="1:15" s="829" customFormat="1" x14ac:dyDescent="0.2">
      <c r="A30" s="829" t="s">
        <v>5503</v>
      </c>
    </row>
    <row r="31" spans="1:15" ht="12.75" customHeight="1" x14ac:dyDescent="0.2"/>
    <row r="32" spans="1:15" ht="12.75" customHeight="1" x14ac:dyDescent="0.2"/>
    <row r="34" spans="1:13" x14ac:dyDescent="0.2">
      <c r="A34" s="366"/>
      <c r="B34" s="366"/>
      <c r="C34" s="368"/>
      <c r="D34" s="368"/>
      <c r="E34" s="368"/>
      <c r="F34" s="368"/>
      <c r="G34" s="368"/>
      <c r="H34" s="368"/>
      <c r="I34" s="368"/>
      <c r="J34" s="368"/>
      <c r="K34" s="366"/>
      <c r="L34" s="366"/>
      <c r="M34" s="366"/>
    </row>
    <row r="35" spans="1:13" x14ac:dyDescent="0.2">
      <c r="A35" s="366"/>
      <c r="B35" s="366"/>
      <c r="C35" s="368"/>
      <c r="D35" s="368"/>
      <c r="E35" s="368"/>
      <c r="F35" s="368"/>
      <c r="G35" s="368"/>
      <c r="H35" s="368"/>
      <c r="I35" s="368"/>
      <c r="J35" s="368"/>
      <c r="K35" s="366"/>
      <c r="L35" s="366"/>
      <c r="M35" s="366"/>
    </row>
    <row r="36" spans="1:13" x14ac:dyDescent="0.2">
      <c r="A36" s="366"/>
      <c r="B36" s="366"/>
      <c r="C36" s="368"/>
      <c r="D36" s="368"/>
      <c r="E36" s="368"/>
      <c r="F36" s="368"/>
      <c r="G36" s="368"/>
      <c r="H36" s="368"/>
      <c r="I36" s="368"/>
      <c r="J36" s="368"/>
      <c r="K36" s="366"/>
      <c r="L36" s="366"/>
      <c r="M36" s="366"/>
    </row>
    <row r="37" spans="1:13" x14ac:dyDescent="0.2">
      <c r="A37" s="366"/>
      <c r="B37" s="366"/>
      <c r="C37" s="368"/>
      <c r="D37" s="368"/>
      <c r="E37" s="368"/>
      <c r="F37" s="368"/>
      <c r="G37" s="368"/>
      <c r="H37" s="368"/>
      <c r="I37" s="368"/>
      <c r="J37" s="368"/>
      <c r="K37" s="366"/>
      <c r="L37" s="366"/>
      <c r="M37" s="366"/>
    </row>
    <row r="38" spans="1:13" x14ac:dyDescent="0.2">
      <c r="A38" s="366"/>
      <c r="B38" s="366"/>
      <c r="C38" s="368"/>
      <c r="D38" s="368"/>
      <c r="E38" s="368"/>
      <c r="F38" s="368"/>
      <c r="G38" s="368"/>
      <c r="H38" s="368"/>
      <c r="I38" s="368"/>
      <c r="J38" s="368"/>
      <c r="K38" s="366"/>
      <c r="L38" s="366"/>
      <c r="M38" s="366"/>
    </row>
    <row r="39" spans="1:13" x14ac:dyDescent="0.2">
      <c r="A39" s="366"/>
      <c r="B39" s="366"/>
      <c r="C39" s="368"/>
      <c r="D39" s="368"/>
      <c r="E39" s="368"/>
      <c r="F39" s="368"/>
      <c r="G39" s="368"/>
      <c r="H39" s="368"/>
      <c r="I39" s="368"/>
      <c r="J39" s="368"/>
      <c r="K39" s="366"/>
      <c r="L39" s="366"/>
      <c r="M39" s="366"/>
    </row>
  </sheetData>
  <mergeCells count="18">
    <mergeCell ref="M16:M19"/>
    <mergeCell ref="A18:K19"/>
    <mergeCell ref="N1:N3"/>
    <mergeCell ref="N16:N19"/>
    <mergeCell ref="K25:M25"/>
    <mergeCell ref="A1:K1"/>
    <mergeCell ref="M1:M3"/>
    <mergeCell ref="A2:K3"/>
    <mergeCell ref="A4:M4"/>
    <mergeCell ref="A16:K17"/>
    <mergeCell ref="K26:M26"/>
    <mergeCell ref="K27:M27"/>
    <mergeCell ref="A20:M20"/>
    <mergeCell ref="K21:M21"/>
    <mergeCell ref="K22:M22"/>
    <mergeCell ref="K23:M23"/>
    <mergeCell ref="K24:M24"/>
    <mergeCell ref="G21:I21"/>
  </mergeCells>
  <conditionalFormatting sqref="F6:N14 N22:O27">
    <cfRule type="containsErrors" dxfId="35" priority="3" stopIfTrue="1">
      <formula>ISERROR(F6)</formula>
    </cfRule>
  </conditionalFormatting>
  <conditionalFormatting sqref="H22:I27">
    <cfRule type="containsErrors" dxfId="34" priority="32" stopIfTrue="1">
      <formula>ISERROR(H22)</formula>
    </cfRule>
  </conditionalFormatting>
  <conditionalFormatting sqref="K22:L27">
    <cfRule type="containsErrors" dxfId="33" priority="16" stopIfTrue="1">
      <formula>ISERROR(K22)</formula>
    </cfRule>
  </conditionalFormatting>
  <printOptions horizontalCentered="1"/>
  <pageMargins left="0.19685039370078741" right="0.19685039370078741" top="0.98425196850393704" bottom="0.11811023622047245" header="0.31496062992125984" footer="0.31496062992125984"/>
  <pageSetup paperSize="9" scale="63" orientation="portrait" verticalDpi="1200" r:id="rId1"/>
  <headerFooter>
    <oddFooter>&amp;RPag. 34</oddFooter>
  </headerFooter>
  <ignoredErrors>
    <ignoredError sqref="G6:G14 J22:J27 N22:N27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I63"/>
  <sheetViews>
    <sheetView workbookViewId="0">
      <selection sqref="A1:G2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19" customWidth="1"/>
    <col min="4" max="5" width="10" customWidth="1"/>
    <col min="6" max="6" width="10.85546875" customWidth="1"/>
    <col min="7" max="7" width="26.42578125" customWidth="1"/>
    <col min="8" max="8" width="11.7109375" customWidth="1"/>
    <col min="9" max="9" width="16.42578125" customWidth="1"/>
    <col min="10" max="256" width="8.85546875" customWidth="1"/>
  </cols>
  <sheetData>
    <row r="1" spans="1:9" ht="12.75" customHeight="1" x14ac:dyDescent="0.2">
      <c r="A1" s="1236" t="s">
        <v>5476</v>
      </c>
      <c r="B1" s="1236"/>
      <c r="C1" s="1236"/>
      <c r="D1" s="1236"/>
      <c r="E1" s="1236"/>
      <c r="F1" s="1236"/>
      <c r="G1" s="1236"/>
      <c r="H1" s="1038"/>
      <c r="I1" s="1230" t="s">
        <v>1646</v>
      </c>
    </row>
    <row r="2" spans="1:9" ht="12.75" customHeight="1" x14ac:dyDescent="0.2">
      <c r="A2" s="1237"/>
      <c r="B2" s="1237"/>
      <c r="C2" s="1237"/>
      <c r="D2" s="1237"/>
      <c r="E2" s="1237"/>
      <c r="F2" s="1237"/>
      <c r="G2" s="1237"/>
      <c r="H2" s="1039"/>
      <c r="I2" s="1231"/>
    </row>
    <row r="3" spans="1:9" ht="12.75" customHeight="1" x14ac:dyDescent="0.2">
      <c r="A3" s="1046" t="s">
        <v>5466</v>
      </c>
      <c r="B3" s="1046"/>
      <c r="C3" s="1046"/>
      <c r="D3" s="1046"/>
      <c r="E3" s="1046"/>
      <c r="F3" s="1046"/>
      <c r="G3" s="1046"/>
      <c r="H3" s="1039"/>
      <c r="I3" s="1231"/>
    </row>
    <row r="4" spans="1:9" ht="12.75" customHeight="1" x14ac:dyDescent="0.2">
      <c r="A4" s="1047"/>
      <c r="B4" s="1047"/>
      <c r="C4" s="1047"/>
      <c r="D4" s="1047"/>
      <c r="E4" s="1047"/>
      <c r="F4" s="1047"/>
      <c r="G4" s="1047"/>
      <c r="H4" s="1040"/>
      <c r="I4" s="1232"/>
    </row>
    <row r="5" spans="1:9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298"/>
    </row>
    <row r="6" spans="1:9" ht="39.950000000000003" customHeight="1" x14ac:dyDescent="0.2">
      <c r="A6" s="11"/>
      <c r="B6" s="11"/>
      <c r="C6" s="61" t="s">
        <v>1651</v>
      </c>
      <c r="D6" s="13" t="s">
        <v>1658</v>
      </c>
      <c r="E6" s="50" t="s">
        <v>1659</v>
      </c>
      <c r="F6" s="13" t="s">
        <v>1647</v>
      </c>
      <c r="G6" s="13"/>
      <c r="H6" s="13" t="s">
        <v>1648</v>
      </c>
      <c r="I6" s="298" t="s">
        <v>5515</v>
      </c>
    </row>
    <row r="7" spans="1:9" x14ac:dyDescent="0.2">
      <c r="A7" s="54" t="s">
        <v>270</v>
      </c>
      <c r="B7" s="52"/>
      <c r="C7" s="14" t="s">
        <v>5275</v>
      </c>
      <c r="D7" s="17" t="s">
        <v>871</v>
      </c>
      <c r="E7" s="17" t="s">
        <v>153</v>
      </c>
      <c r="F7" s="58" t="s">
        <v>815</v>
      </c>
      <c r="G7" s="17"/>
      <c r="H7" s="843">
        <f t="shared" ref="H7:H12" si="0">VLOOKUP(C7,DATI,5,FALSE)</f>
        <v>23.04</v>
      </c>
      <c r="I7" s="877" t="s">
        <v>5693</v>
      </c>
    </row>
    <row r="8" spans="1:9" x14ac:dyDescent="0.2">
      <c r="A8" s="55" t="s">
        <v>223</v>
      </c>
      <c r="B8" s="51"/>
      <c r="C8" s="18" t="s">
        <v>5271</v>
      </c>
      <c r="D8" s="20" t="s">
        <v>1356</v>
      </c>
      <c r="E8" s="20" t="s">
        <v>66</v>
      </c>
      <c r="F8" s="59" t="s">
        <v>815</v>
      </c>
      <c r="G8" s="20"/>
      <c r="H8" s="952">
        <f t="shared" si="0"/>
        <v>12.62</v>
      </c>
      <c r="I8" s="878" t="s">
        <v>5694</v>
      </c>
    </row>
    <row r="9" spans="1:9" x14ac:dyDescent="0.2">
      <c r="A9" s="55" t="s">
        <v>258</v>
      </c>
      <c r="B9" s="51"/>
      <c r="C9" s="18" t="s">
        <v>5276</v>
      </c>
      <c r="D9" s="20" t="s">
        <v>870</v>
      </c>
      <c r="E9" s="20" t="s">
        <v>66</v>
      </c>
      <c r="F9" s="59" t="s">
        <v>815</v>
      </c>
      <c r="G9" s="20"/>
      <c r="H9" s="952">
        <f t="shared" si="0"/>
        <v>10.38</v>
      </c>
      <c r="I9" s="878" t="s">
        <v>5695</v>
      </c>
    </row>
    <row r="10" spans="1:9" x14ac:dyDescent="0.2">
      <c r="A10" s="55" t="s">
        <v>253</v>
      </c>
      <c r="B10" s="51"/>
      <c r="C10" s="18" t="s">
        <v>5272</v>
      </c>
      <c r="D10" s="20" t="s">
        <v>1357</v>
      </c>
      <c r="E10" s="20" t="s">
        <v>66</v>
      </c>
      <c r="F10" s="59" t="s">
        <v>815</v>
      </c>
      <c r="G10" s="20"/>
      <c r="H10" s="952">
        <f t="shared" si="0"/>
        <v>8.65</v>
      </c>
      <c r="I10" s="878" t="s">
        <v>5696</v>
      </c>
    </row>
    <row r="11" spans="1:9" x14ac:dyDescent="0.2">
      <c r="A11" s="55" t="s">
        <v>254</v>
      </c>
      <c r="B11" s="51"/>
      <c r="C11" s="18" t="s">
        <v>5273</v>
      </c>
      <c r="D11" s="20" t="s">
        <v>1337</v>
      </c>
      <c r="E11" s="20" t="s">
        <v>92</v>
      </c>
      <c r="F11" s="59" t="s">
        <v>815</v>
      </c>
      <c r="G11" s="20"/>
      <c r="H11" s="953">
        <f t="shared" si="0"/>
        <v>9.83</v>
      </c>
      <c r="I11" s="879" t="s">
        <v>5697</v>
      </c>
    </row>
    <row r="12" spans="1:9" x14ac:dyDescent="0.2">
      <c r="A12" s="56" t="s">
        <v>256</v>
      </c>
      <c r="B12" s="53"/>
      <c r="C12" s="21" t="s">
        <v>5274</v>
      </c>
      <c r="D12" s="24" t="s">
        <v>1338</v>
      </c>
      <c r="E12" s="24" t="s">
        <v>92</v>
      </c>
      <c r="F12" s="60" t="s">
        <v>815</v>
      </c>
      <c r="G12" s="24"/>
      <c r="H12" s="611">
        <f t="shared" si="0"/>
        <v>5.46</v>
      </c>
      <c r="I12" s="880" t="s">
        <v>5698</v>
      </c>
    </row>
    <row r="13" spans="1:9" ht="27" customHeight="1" x14ac:dyDescent="0.2">
      <c r="A13" s="48"/>
      <c r="B13" s="48"/>
      <c r="C13" s="48"/>
      <c r="D13" s="160"/>
      <c r="E13" s="48"/>
      <c r="F13" s="48"/>
      <c r="G13" s="48"/>
      <c r="H13" s="48"/>
    </row>
    <row r="15" spans="1:9" s="829" customFormat="1" x14ac:dyDescent="0.2">
      <c r="A15" s="829" t="s">
        <v>5503</v>
      </c>
      <c r="I15"/>
    </row>
    <row r="63" spans="9:9" x14ac:dyDescent="0.2">
      <c r="I63" s="829"/>
    </row>
  </sheetData>
  <mergeCells count="5">
    <mergeCell ref="A1:G2"/>
    <mergeCell ref="H1:H4"/>
    <mergeCell ref="A3:G4"/>
    <mergeCell ref="A5:H5"/>
    <mergeCell ref="I1:I4"/>
  </mergeCells>
  <conditionalFormatting sqref="H7:I12">
    <cfRule type="containsErrors" dxfId="32" priority="1" stopIfTrue="1">
      <formula>ISERROR(H7)</formula>
    </cfRule>
  </conditionalFormatting>
  <printOptions horizontalCentered="1"/>
  <pageMargins left="0.19685039370078741" right="0.19685039370078741" top="0.98425196850393704" bottom="0.11811023622047245" header="0.31496062992125984" footer="0.31496062992125984"/>
  <pageSetup paperSize="9" scale="84" orientation="portrait" verticalDpi="1200" r:id="rId1"/>
  <headerFooter>
    <oddFooter>&amp;RPag. 35</oddFooter>
  </headerFooter>
  <ignoredErrors>
    <ignoredError sqref="I7:I12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1:I63"/>
  <sheetViews>
    <sheetView workbookViewId="0">
      <selection sqref="A1:G1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17.42578125" customWidth="1"/>
    <col min="4" max="4" width="11.140625" customWidth="1"/>
    <col min="5" max="6" width="12.7109375" customWidth="1"/>
    <col min="7" max="7" width="25.28515625" customWidth="1"/>
    <col min="8" max="8" width="11.7109375" customWidth="1"/>
    <col min="9" max="9" width="16" customWidth="1"/>
    <col min="10" max="255" width="8.85546875" customWidth="1"/>
  </cols>
  <sheetData>
    <row r="1" spans="1:9" ht="24" customHeight="1" x14ac:dyDescent="0.25">
      <c r="A1" s="1249" t="s">
        <v>5477</v>
      </c>
      <c r="B1" s="1249"/>
      <c r="C1" s="1249"/>
      <c r="D1" s="1249"/>
      <c r="E1" s="1249"/>
      <c r="F1" s="1249"/>
      <c r="G1" s="1249"/>
      <c r="H1" s="1038"/>
      <c r="I1" s="1230" t="s">
        <v>1646</v>
      </c>
    </row>
    <row r="2" spans="1:9" ht="12.75" customHeight="1" x14ac:dyDescent="0.2">
      <c r="A2" s="1079" t="s">
        <v>5478</v>
      </c>
      <c r="B2" s="1079"/>
      <c r="C2" s="1079"/>
      <c r="D2" s="1079"/>
      <c r="E2" s="1079"/>
      <c r="F2" s="1079"/>
      <c r="G2" s="1079"/>
      <c r="H2" s="1039"/>
      <c r="I2" s="1231"/>
    </row>
    <row r="3" spans="1:9" ht="12.75" customHeight="1" x14ac:dyDescent="0.2">
      <c r="A3" s="1080"/>
      <c r="B3" s="1080"/>
      <c r="C3" s="1080"/>
      <c r="D3" s="1080"/>
      <c r="E3" s="1080"/>
      <c r="F3" s="1080"/>
      <c r="G3" s="1080"/>
      <c r="H3" s="1040"/>
      <c r="I3" s="1232"/>
    </row>
    <row r="4" spans="1:9" ht="35.1" customHeight="1" x14ac:dyDescent="0.2">
      <c r="A4" s="296"/>
      <c r="B4" s="296"/>
      <c r="C4" s="297" t="s">
        <v>1651</v>
      </c>
      <c r="D4" s="298" t="s">
        <v>1660</v>
      </c>
      <c r="E4" s="298" t="s">
        <v>57</v>
      </c>
      <c r="F4" s="298" t="s">
        <v>1650</v>
      </c>
      <c r="G4" s="298" t="s">
        <v>1647</v>
      </c>
      <c r="H4" s="298" t="s">
        <v>1648</v>
      </c>
      <c r="I4" s="298" t="s">
        <v>5515</v>
      </c>
    </row>
    <row r="5" spans="1:9" x14ac:dyDescent="0.2">
      <c r="A5" s="1048" t="s">
        <v>31</v>
      </c>
      <c r="B5" s="1064"/>
      <c r="C5" s="355"/>
      <c r="D5" s="356"/>
      <c r="E5" s="356"/>
      <c r="F5" s="357"/>
      <c r="G5" s="356"/>
      <c r="H5" s="838"/>
      <c r="I5" s="833"/>
    </row>
    <row r="6" spans="1:9" ht="12.75" customHeight="1" x14ac:dyDescent="0.2">
      <c r="A6" s="1049"/>
      <c r="B6" s="1065"/>
      <c r="C6" s="301" t="s">
        <v>5367</v>
      </c>
      <c r="D6" s="302" t="s">
        <v>873</v>
      </c>
      <c r="E6" s="302" t="s">
        <v>62</v>
      </c>
      <c r="F6" s="303" t="s">
        <v>153</v>
      </c>
      <c r="G6" s="302" t="s">
        <v>815</v>
      </c>
      <c r="H6" s="304">
        <f>VLOOKUP(C6,DATI,5,FALSE)</f>
        <v>22.61</v>
      </c>
      <c r="I6" s="502" t="s">
        <v>5699</v>
      </c>
    </row>
    <row r="7" spans="1:9" x14ac:dyDescent="0.2">
      <c r="A7" s="1049"/>
      <c r="B7" s="1065"/>
      <c r="C7" s="301" t="s">
        <v>5368</v>
      </c>
      <c r="D7" s="302" t="s">
        <v>873</v>
      </c>
      <c r="E7" s="302" t="s">
        <v>64</v>
      </c>
      <c r="F7" s="303" t="s">
        <v>153</v>
      </c>
      <c r="G7" s="302" t="s">
        <v>815</v>
      </c>
      <c r="H7" s="304">
        <f>VLOOKUP(C7,DATI,5,FALSE)</f>
        <v>24.5</v>
      </c>
      <c r="I7" s="502" t="s">
        <v>5700</v>
      </c>
    </row>
    <row r="8" spans="1:9" x14ac:dyDescent="0.2">
      <c r="A8" s="1049"/>
      <c r="B8" s="1065"/>
      <c r="C8" s="301" t="s">
        <v>5369</v>
      </c>
      <c r="D8" s="302" t="s">
        <v>873</v>
      </c>
      <c r="E8" s="302" t="s">
        <v>65</v>
      </c>
      <c r="F8" s="303" t="s">
        <v>153</v>
      </c>
      <c r="G8" s="302" t="s">
        <v>815</v>
      </c>
      <c r="H8" s="304">
        <f>VLOOKUP(C8,DATI,5,FALSE)</f>
        <v>28.49</v>
      </c>
      <c r="I8" s="502" t="s">
        <v>5701</v>
      </c>
    </row>
    <row r="9" spans="1:9" x14ac:dyDescent="0.2">
      <c r="A9" s="1049"/>
      <c r="B9" s="1065"/>
      <c r="C9" s="301"/>
      <c r="D9" s="302"/>
      <c r="E9" s="302"/>
      <c r="F9" s="303"/>
      <c r="G9" s="302"/>
      <c r="H9" s="304"/>
      <c r="I9" s="502"/>
    </row>
    <row r="10" spans="1:9" x14ac:dyDescent="0.2">
      <c r="A10" s="1048" t="s">
        <v>32</v>
      </c>
      <c r="B10" s="1064"/>
      <c r="C10" s="355"/>
      <c r="D10" s="356"/>
      <c r="E10" s="356"/>
      <c r="F10" s="357"/>
      <c r="G10" s="356"/>
      <c r="H10" s="322"/>
      <c r="I10" s="501"/>
    </row>
    <row r="11" spans="1:9" x14ac:dyDescent="0.2">
      <c r="A11" s="1049"/>
      <c r="B11" s="1065"/>
      <c r="C11" s="301" t="s">
        <v>5360</v>
      </c>
      <c r="D11" s="302" t="s">
        <v>226</v>
      </c>
      <c r="E11" s="302" t="s">
        <v>62</v>
      </c>
      <c r="F11" s="303" t="s">
        <v>66</v>
      </c>
      <c r="G11" s="302" t="s">
        <v>815</v>
      </c>
      <c r="H11" s="606">
        <f>VLOOKUP(C11,DATI,5,FALSE)</f>
        <v>9.67</v>
      </c>
      <c r="I11" s="502" t="s">
        <v>5702</v>
      </c>
    </row>
    <row r="12" spans="1:9" x14ac:dyDescent="0.2">
      <c r="A12" s="1049"/>
      <c r="B12" s="1065"/>
      <c r="C12" s="301" t="s">
        <v>5361</v>
      </c>
      <c r="D12" s="302" t="s">
        <v>226</v>
      </c>
      <c r="E12" s="302" t="s">
        <v>64</v>
      </c>
      <c r="F12" s="303" t="s">
        <v>66</v>
      </c>
      <c r="G12" s="302" t="s">
        <v>815</v>
      </c>
      <c r="H12" s="606">
        <f>VLOOKUP(C12,DATI,5,FALSE)</f>
        <v>11.46</v>
      </c>
      <c r="I12" s="502" t="s">
        <v>5703</v>
      </c>
    </row>
    <row r="13" spans="1:9" x14ac:dyDescent="0.2">
      <c r="A13" s="1049"/>
      <c r="B13" s="1065"/>
      <c r="C13" s="301" t="s">
        <v>5362</v>
      </c>
      <c r="D13" s="302" t="s">
        <v>226</v>
      </c>
      <c r="E13" s="302" t="s">
        <v>211</v>
      </c>
      <c r="F13" s="303" t="s">
        <v>66</v>
      </c>
      <c r="G13" s="302" t="s">
        <v>815</v>
      </c>
      <c r="H13" s="606">
        <f>VLOOKUP(C13,DATI,5,FALSE)</f>
        <v>12.62</v>
      </c>
      <c r="I13" s="863">
        <v>8032542298388</v>
      </c>
    </row>
    <row r="14" spans="1:9" x14ac:dyDescent="0.2">
      <c r="A14" s="1049"/>
      <c r="B14" s="1065"/>
      <c r="C14" s="301" t="s">
        <v>5363</v>
      </c>
      <c r="D14" s="302" t="s">
        <v>226</v>
      </c>
      <c r="E14" s="302" t="s">
        <v>65</v>
      </c>
      <c r="F14" s="303" t="s">
        <v>66</v>
      </c>
      <c r="G14" s="302" t="s">
        <v>815</v>
      </c>
      <c r="H14" s="606">
        <f>VLOOKUP(C14,DATI,5,FALSE)</f>
        <v>12.62</v>
      </c>
      <c r="I14" s="502" t="s">
        <v>5704</v>
      </c>
    </row>
    <row r="15" spans="1:9" x14ac:dyDescent="0.2">
      <c r="A15" s="1049"/>
      <c r="B15" s="1065"/>
      <c r="C15" s="301"/>
      <c r="D15" s="302"/>
      <c r="E15" s="302"/>
      <c r="F15" s="303"/>
      <c r="G15" s="302"/>
      <c r="H15" s="324"/>
      <c r="I15" s="502"/>
    </row>
    <row r="16" spans="1:9" x14ac:dyDescent="0.2">
      <c r="A16" s="1048" t="s">
        <v>33</v>
      </c>
      <c r="B16" s="1064"/>
      <c r="C16" s="363"/>
      <c r="D16" s="364"/>
      <c r="E16" s="364"/>
      <c r="F16" s="365"/>
      <c r="G16" s="364"/>
      <c r="H16" s="322"/>
      <c r="I16" s="801"/>
    </row>
    <row r="17" spans="1:9" x14ac:dyDescent="0.2">
      <c r="A17" s="1049"/>
      <c r="B17" s="1065"/>
      <c r="C17" s="301" t="s">
        <v>5370</v>
      </c>
      <c r="D17" s="302" t="s">
        <v>107</v>
      </c>
      <c r="E17" s="302" t="s">
        <v>62</v>
      </c>
      <c r="F17" s="303" t="s">
        <v>66</v>
      </c>
      <c r="G17" s="302" t="s">
        <v>815</v>
      </c>
      <c r="H17" s="606">
        <f>VLOOKUP(C17,DATI,5,FALSE)</f>
        <v>7.36</v>
      </c>
      <c r="I17" s="502" t="s">
        <v>5705</v>
      </c>
    </row>
    <row r="18" spans="1:9" x14ac:dyDescent="0.2">
      <c r="A18" s="1049"/>
      <c r="B18" s="1065"/>
      <c r="C18" s="301" t="s">
        <v>5371</v>
      </c>
      <c r="D18" s="302" t="s">
        <v>107</v>
      </c>
      <c r="E18" s="302" t="s">
        <v>64</v>
      </c>
      <c r="F18" s="303" t="s">
        <v>66</v>
      </c>
      <c r="G18" s="302" t="s">
        <v>815</v>
      </c>
      <c r="H18" s="606">
        <f>VLOOKUP(C18,DATI,5,FALSE)</f>
        <v>8.1</v>
      </c>
      <c r="I18" s="502" t="s">
        <v>5706</v>
      </c>
    </row>
    <row r="19" spans="1:9" x14ac:dyDescent="0.2">
      <c r="A19" s="1049"/>
      <c r="B19" s="1065"/>
      <c r="C19" s="301" t="s">
        <v>5372</v>
      </c>
      <c r="D19" s="302" t="s">
        <v>107</v>
      </c>
      <c r="E19" s="302" t="s">
        <v>65</v>
      </c>
      <c r="F19" s="303" t="s">
        <v>66</v>
      </c>
      <c r="G19" s="302" t="s">
        <v>815</v>
      </c>
      <c r="H19" s="606">
        <f>VLOOKUP(C19,DATI,5,FALSE)</f>
        <v>9.4499999999999993</v>
      </c>
      <c r="I19" s="502" t="s">
        <v>5707</v>
      </c>
    </row>
    <row r="20" spans="1:9" x14ac:dyDescent="0.2">
      <c r="A20" s="1050"/>
      <c r="B20" s="1066"/>
      <c r="C20" s="360"/>
      <c r="D20" s="361"/>
      <c r="E20" s="361"/>
      <c r="F20" s="362"/>
      <c r="G20" s="361"/>
      <c r="H20" s="611"/>
      <c r="I20" s="765"/>
    </row>
    <row r="21" spans="1:9" x14ac:dyDescent="0.2">
      <c r="A21" s="1048" t="s">
        <v>34</v>
      </c>
      <c r="B21" s="1064"/>
      <c r="C21" s="363"/>
      <c r="D21" s="364"/>
      <c r="E21" s="364"/>
      <c r="F21" s="365"/>
      <c r="G21" s="364"/>
      <c r="H21" s="322"/>
      <c r="I21" s="801"/>
    </row>
    <row r="22" spans="1:9" x14ac:dyDescent="0.2">
      <c r="A22" s="1049"/>
      <c r="B22" s="1065"/>
      <c r="C22" s="301" t="s">
        <v>5364</v>
      </c>
      <c r="D22" s="302" t="s">
        <v>247</v>
      </c>
      <c r="E22" s="302" t="s">
        <v>62</v>
      </c>
      <c r="F22" s="303" t="s">
        <v>83</v>
      </c>
      <c r="G22" s="302" t="s">
        <v>815</v>
      </c>
      <c r="H22" s="606">
        <f>VLOOKUP(C22,DATI,5,FALSE)</f>
        <v>5.7</v>
      </c>
      <c r="I22" s="502" t="s">
        <v>5708</v>
      </c>
    </row>
    <row r="23" spans="1:9" x14ac:dyDescent="0.2">
      <c r="A23" s="1049"/>
      <c r="B23" s="1065"/>
      <c r="C23" s="301" t="s">
        <v>5365</v>
      </c>
      <c r="D23" s="302" t="s">
        <v>247</v>
      </c>
      <c r="E23" s="302" t="s">
        <v>64</v>
      </c>
      <c r="F23" s="303" t="s">
        <v>83</v>
      </c>
      <c r="G23" s="302" t="s">
        <v>815</v>
      </c>
      <c r="H23" s="606">
        <f>VLOOKUP(C23,DATI,5,FALSE)</f>
        <v>7.09</v>
      </c>
      <c r="I23" s="502" t="s">
        <v>5709</v>
      </c>
    </row>
    <row r="24" spans="1:9" x14ac:dyDescent="0.2">
      <c r="A24" s="1049"/>
      <c r="B24" s="1065"/>
      <c r="C24" s="301" t="s">
        <v>5366</v>
      </c>
      <c r="D24" s="302" t="s">
        <v>247</v>
      </c>
      <c r="E24" s="302" t="s">
        <v>65</v>
      </c>
      <c r="F24" s="303" t="s">
        <v>83</v>
      </c>
      <c r="G24" s="302" t="s">
        <v>815</v>
      </c>
      <c r="H24" s="606">
        <f>VLOOKUP(C24,DATI,5,FALSE)</f>
        <v>7.77</v>
      </c>
      <c r="I24" s="502" t="s">
        <v>5710</v>
      </c>
    </row>
    <row r="25" spans="1:9" ht="13.5" thickBot="1" x14ac:dyDescent="0.25">
      <c r="A25" s="1050"/>
      <c r="B25" s="1066"/>
      <c r="C25" s="360"/>
      <c r="D25" s="361"/>
      <c r="E25" s="592"/>
      <c r="F25" s="593"/>
      <c r="G25" s="361"/>
      <c r="H25" s="839"/>
      <c r="I25" s="842"/>
    </row>
    <row r="26" spans="1:9" ht="18" customHeight="1" x14ac:dyDescent="0.2">
      <c r="A26" s="1253" t="s">
        <v>5479</v>
      </c>
      <c r="B26" s="1253"/>
      <c r="C26" s="1253"/>
      <c r="D26" s="1253"/>
      <c r="E26" s="1253"/>
      <c r="F26" s="1253"/>
      <c r="G26" s="1253"/>
      <c r="H26" s="1038"/>
      <c r="I26" s="1230" t="s">
        <v>1646</v>
      </c>
    </row>
    <row r="27" spans="1:9" ht="12.95" customHeight="1" x14ac:dyDescent="0.2">
      <c r="A27" s="1251" t="s">
        <v>5480</v>
      </c>
      <c r="B27" s="1251"/>
      <c r="C27" s="1251"/>
      <c r="D27" s="1251"/>
      <c r="E27" s="1251"/>
      <c r="F27" s="1251"/>
      <c r="G27" s="1251"/>
      <c r="H27" s="1039"/>
      <c r="I27" s="1231"/>
    </row>
    <row r="28" spans="1:9" ht="8.4499999999999993" customHeight="1" x14ac:dyDescent="0.2">
      <c r="A28" s="1252"/>
      <c r="B28" s="1252"/>
      <c r="C28" s="1252"/>
      <c r="D28" s="1252"/>
      <c r="E28" s="1252"/>
      <c r="F28" s="1252"/>
      <c r="G28" s="1252"/>
      <c r="H28" s="1040"/>
      <c r="I28" s="1232"/>
    </row>
    <row r="29" spans="1:9" ht="35.1" customHeight="1" x14ac:dyDescent="0.2">
      <c r="A29" s="296"/>
      <c r="B29" s="296"/>
      <c r="C29" s="297" t="s">
        <v>1651</v>
      </c>
      <c r="D29" s="298" t="s">
        <v>1660</v>
      </c>
      <c r="E29" s="298" t="s">
        <v>57</v>
      </c>
      <c r="F29" s="298" t="s">
        <v>1650</v>
      </c>
      <c r="G29" s="298" t="s">
        <v>1647</v>
      </c>
      <c r="H29" s="298" t="s">
        <v>1648</v>
      </c>
      <c r="I29" s="298" t="s">
        <v>5515</v>
      </c>
    </row>
    <row r="30" spans="1:9" x14ac:dyDescent="0.2">
      <c r="A30" s="1048" t="s">
        <v>31</v>
      </c>
      <c r="B30" s="1064"/>
      <c r="C30" s="355"/>
      <c r="D30" s="356"/>
      <c r="E30" s="356"/>
      <c r="F30" s="357"/>
      <c r="G30" s="356"/>
      <c r="H30" s="838"/>
      <c r="I30" s="836"/>
    </row>
    <row r="31" spans="1:9" x14ac:dyDescent="0.2">
      <c r="A31" s="1049"/>
      <c r="B31" s="1065"/>
      <c r="C31" s="301" t="s">
        <v>5357</v>
      </c>
      <c r="D31" s="302" t="s">
        <v>873</v>
      </c>
      <c r="E31" s="302" t="s">
        <v>64</v>
      </c>
      <c r="F31" s="303" t="s">
        <v>153</v>
      </c>
      <c r="G31" s="302" t="s">
        <v>815</v>
      </c>
      <c r="H31" s="606">
        <f>VLOOKUP(C31,DATI,5,FALSE)</f>
        <v>29.51</v>
      </c>
      <c r="I31" s="863">
        <v>8032542298357</v>
      </c>
    </row>
    <row r="32" spans="1:9" x14ac:dyDescent="0.2">
      <c r="A32" s="1049"/>
      <c r="B32" s="1065"/>
      <c r="C32" s="301" t="s">
        <v>5358</v>
      </c>
      <c r="D32" s="302" t="s">
        <v>873</v>
      </c>
      <c r="E32" s="302" t="s">
        <v>65</v>
      </c>
      <c r="F32" s="303" t="s">
        <v>153</v>
      </c>
      <c r="G32" s="302" t="s">
        <v>815</v>
      </c>
      <c r="H32" s="606">
        <f>VLOOKUP(C32,DATI,5,FALSE)</f>
        <v>32.39</v>
      </c>
      <c r="I32" s="863">
        <v>8032542298364</v>
      </c>
    </row>
    <row r="33" spans="1:9" x14ac:dyDescent="0.2">
      <c r="A33" s="1049"/>
      <c r="B33" s="1065"/>
      <c r="C33" s="301"/>
      <c r="D33" s="302"/>
      <c r="E33" s="302"/>
      <c r="F33" s="303"/>
      <c r="G33" s="302"/>
      <c r="H33" s="324"/>
      <c r="I33" s="863"/>
    </row>
    <row r="34" spans="1:9" x14ac:dyDescent="0.2">
      <c r="A34" s="1048" t="s">
        <v>32</v>
      </c>
      <c r="B34" s="1064"/>
      <c r="C34" s="355"/>
      <c r="D34" s="356"/>
      <c r="E34" s="356"/>
      <c r="F34" s="357"/>
      <c r="G34" s="356"/>
      <c r="H34" s="322"/>
      <c r="I34" s="864"/>
    </row>
    <row r="35" spans="1:9" x14ac:dyDescent="0.2">
      <c r="A35" s="1049"/>
      <c r="B35" s="1065"/>
      <c r="C35" s="301" t="s">
        <v>5352</v>
      </c>
      <c r="D35" s="302" t="s">
        <v>226</v>
      </c>
      <c r="E35" s="302" t="s">
        <v>62</v>
      </c>
      <c r="F35" s="303" t="s">
        <v>66</v>
      </c>
      <c r="G35" s="302" t="s">
        <v>815</v>
      </c>
      <c r="H35" s="606">
        <f>VLOOKUP(C35,DATI,5,FALSE)</f>
        <v>11.04</v>
      </c>
      <c r="I35" s="863">
        <v>8032542298319</v>
      </c>
    </row>
    <row r="36" spans="1:9" x14ac:dyDescent="0.2">
      <c r="A36" s="1049"/>
      <c r="B36" s="1065"/>
      <c r="C36" s="301" t="s">
        <v>5354</v>
      </c>
      <c r="D36" s="302" t="s">
        <v>226</v>
      </c>
      <c r="E36" s="302" t="s">
        <v>64</v>
      </c>
      <c r="F36" s="303" t="s">
        <v>66</v>
      </c>
      <c r="G36" s="302" t="s">
        <v>815</v>
      </c>
      <c r="H36" s="606">
        <f>VLOOKUP(C36,DATI,5,FALSE)</f>
        <v>12.4</v>
      </c>
      <c r="I36" s="863">
        <v>8032542298326</v>
      </c>
    </row>
    <row r="37" spans="1:9" x14ac:dyDescent="0.2">
      <c r="A37" s="1049"/>
      <c r="B37" s="1065"/>
      <c r="C37" s="301" t="s">
        <v>5355</v>
      </c>
      <c r="D37" s="302" t="s">
        <v>226</v>
      </c>
      <c r="E37" s="302" t="s">
        <v>65</v>
      </c>
      <c r="F37" s="303" t="s">
        <v>66</v>
      </c>
      <c r="G37" s="302" t="s">
        <v>815</v>
      </c>
      <c r="H37" s="606">
        <f>VLOOKUP(C37,DATI,5,FALSE)</f>
        <v>13.57</v>
      </c>
      <c r="I37" s="863">
        <v>8032542298333</v>
      </c>
    </row>
    <row r="38" spans="1:9" x14ac:dyDescent="0.2">
      <c r="A38" s="1049"/>
      <c r="B38" s="1065"/>
      <c r="C38" s="301"/>
      <c r="D38" s="302"/>
      <c r="E38" s="302"/>
      <c r="F38" s="303"/>
      <c r="G38" s="302"/>
      <c r="H38" s="324"/>
      <c r="I38" s="863"/>
    </row>
    <row r="39" spans="1:9" x14ac:dyDescent="0.2">
      <c r="A39" s="1048" t="s">
        <v>33</v>
      </c>
      <c r="B39" s="1064"/>
      <c r="C39" s="26"/>
      <c r="D39" s="27"/>
      <c r="E39" s="27"/>
      <c r="F39" s="158"/>
      <c r="G39" s="27"/>
      <c r="H39" s="202"/>
      <c r="I39" s="881"/>
    </row>
    <row r="40" spans="1:9" x14ac:dyDescent="0.2">
      <c r="A40" s="1049"/>
      <c r="B40" s="1065"/>
      <c r="C40" s="18" t="s">
        <v>5359</v>
      </c>
      <c r="D40" s="20" t="s">
        <v>107</v>
      </c>
      <c r="E40" s="20" t="s">
        <v>64</v>
      </c>
      <c r="F40" s="59" t="s">
        <v>66</v>
      </c>
      <c r="G40" s="20" t="s">
        <v>815</v>
      </c>
      <c r="H40" s="274">
        <f>VLOOKUP(C40,DATI,5,FALSE)</f>
        <v>9.1300000000000008</v>
      </c>
      <c r="I40" s="863">
        <v>8032542298371</v>
      </c>
    </row>
    <row r="41" spans="1:9" x14ac:dyDescent="0.2">
      <c r="A41" s="1050"/>
      <c r="B41" s="1066"/>
      <c r="C41" s="21"/>
      <c r="D41" s="24"/>
      <c r="E41" s="24"/>
      <c r="F41" s="60"/>
      <c r="G41" s="24"/>
      <c r="H41" s="837"/>
      <c r="I41" s="882"/>
    </row>
    <row r="42" spans="1:9" x14ac:dyDescent="0.2">
      <c r="A42" s="1048" t="s">
        <v>34</v>
      </c>
      <c r="B42" s="1064"/>
      <c r="C42" s="26"/>
      <c r="D42" s="27"/>
      <c r="E42" s="27"/>
      <c r="F42" s="158"/>
      <c r="G42" s="27"/>
      <c r="H42" s="202"/>
      <c r="I42" s="881"/>
    </row>
    <row r="43" spans="1:9" x14ac:dyDescent="0.2">
      <c r="A43" s="1049"/>
      <c r="B43" s="1065"/>
      <c r="C43" s="18" t="s">
        <v>5356</v>
      </c>
      <c r="D43" s="20" t="s">
        <v>247</v>
      </c>
      <c r="E43" s="20" t="s">
        <v>64</v>
      </c>
      <c r="F43" s="59" t="s">
        <v>83</v>
      </c>
      <c r="G43" s="20" t="s">
        <v>815</v>
      </c>
      <c r="H43" s="274">
        <f>VLOOKUP(C43,DATI,5,FALSE)</f>
        <v>7.6</v>
      </c>
      <c r="I43" s="863">
        <v>8032542298340</v>
      </c>
    </row>
    <row r="44" spans="1:9" x14ac:dyDescent="0.2">
      <c r="A44" s="1050"/>
      <c r="B44" s="1066"/>
      <c r="C44" s="21"/>
      <c r="D44" s="24"/>
      <c r="E44" s="22"/>
      <c r="F44" s="23"/>
      <c r="G44" s="24"/>
      <c r="H44" s="840"/>
      <c r="I44" s="841"/>
    </row>
    <row r="45" spans="1:9" x14ac:dyDescent="0.2">
      <c r="A45" s="63"/>
      <c r="B45" s="63"/>
      <c r="C45" s="63"/>
      <c r="D45" s="63"/>
      <c r="E45" s="63"/>
      <c r="F45" s="63"/>
      <c r="G45" s="63"/>
      <c r="H45" s="63"/>
    </row>
    <row r="46" spans="1:9" s="829" customFormat="1" x14ac:dyDescent="0.2">
      <c r="A46" s="829" t="s">
        <v>5503</v>
      </c>
      <c r="I46"/>
    </row>
    <row r="63" spans="9:9" x14ac:dyDescent="0.2">
      <c r="I63" s="829"/>
    </row>
  </sheetData>
  <mergeCells count="24">
    <mergeCell ref="A21:A25"/>
    <mergeCell ref="B21:B25"/>
    <mergeCell ref="A26:G26"/>
    <mergeCell ref="B5:B9"/>
    <mergeCell ref="A10:A15"/>
    <mergeCell ref="B10:B15"/>
    <mergeCell ref="A16:A20"/>
    <mergeCell ref="B16:B20"/>
    <mergeCell ref="I1:I3"/>
    <mergeCell ref="I26:I28"/>
    <mergeCell ref="A42:A44"/>
    <mergeCell ref="B42:B44"/>
    <mergeCell ref="A30:A33"/>
    <mergeCell ref="B30:B33"/>
    <mergeCell ref="A34:A38"/>
    <mergeCell ref="B34:B38"/>
    <mergeCell ref="A39:A41"/>
    <mergeCell ref="B39:B41"/>
    <mergeCell ref="H26:H28"/>
    <mergeCell ref="A27:G28"/>
    <mergeCell ref="A1:G1"/>
    <mergeCell ref="H1:H3"/>
    <mergeCell ref="A2:G3"/>
    <mergeCell ref="A5:A9"/>
  </mergeCells>
  <printOptions horizontalCentered="1"/>
  <pageMargins left="0.19685039370078741" right="0.19685039370078741" top="0.98425196850393704" bottom="0.11811023622047245" header="0.31496062992125984" footer="0.31496062992125984"/>
  <pageSetup paperSize="9" scale="84" orientation="portrait" r:id="rId1"/>
  <headerFooter>
    <oddFooter>&amp;RPag. 36</oddFooter>
  </headerFooter>
  <ignoredErrors>
    <ignoredError sqref="I6:I24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:J65"/>
  <sheetViews>
    <sheetView workbookViewId="0">
      <selection sqref="A1:I2"/>
    </sheetView>
  </sheetViews>
  <sheetFormatPr defaultColWidth="11.42578125" defaultRowHeight="12.75" x14ac:dyDescent="0.2"/>
  <cols>
    <col min="1" max="1" width="13.7109375" customWidth="1"/>
    <col min="2" max="2" width="3.85546875" customWidth="1"/>
    <col min="3" max="3" width="8.85546875" customWidth="1"/>
    <col min="4" max="4" width="9.140625" customWidth="1"/>
    <col min="5" max="5" width="12.85546875" customWidth="1"/>
    <col min="6" max="6" width="10.7109375" customWidth="1"/>
    <col min="7" max="7" width="17.42578125" customWidth="1"/>
    <col min="8" max="8" width="16.7109375" customWidth="1"/>
    <col min="9" max="9" width="11.140625" customWidth="1"/>
    <col min="10" max="10" width="16.42578125" customWidth="1"/>
    <col min="11" max="11" width="36.42578125" customWidth="1"/>
    <col min="12" max="256" width="8.85546875" customWidth="1"/>
  </cols>
  <sheetData>
    <row r="1" spans="1:10" ht="12.75" customHeight="1" x14ac:dyDescent="0.2">
      <c r="A1" s="1236" t="s">
        <v>5481</v>
      </c>
      <c r="B1" s="1236"/>
      <c r="C1" s="1236"/>
      <c r="D1" s="1236"/>
      <c r="E1" s="1236"/>
      <c r="F1" s="1236"/>
      <c r="G1" s="1236"/>
      <c r="H1" s="1236"/>
      <c r="I1" s="1236"/>
      <c r="J1" s="1230" t="s">
        <v>1646</v>
      </c>
    </row>
    <row r="2" spans="1:10" ht="12.75" customHeight="1" x14ac:dyDescent="0.2">
      <c r="A2" s="1237"/>
      <c r="B2" s="1237"/>
      <c r="C2" s="1237"/>
      <c r="D2" s="1237"/>
      <c r="E2" s="1237"/>
      <c r="F2" s="1237"/>
      <c r="G2" s="1237"/>
      <c r="H2" s="1237"/>
      <c r="I2" s="1237"/>
      <c r="J2" s="1231"/>
    </row>
    <row r="3" spans="1:10" ht="12.75" customHeight="1" x14ac:dyDescent="0.2">
      <c r="A3" s="1046" t="s">
        <v>5482</v>
      </c>
      <c r="B3" s="1085"/>
      <c r="C3" s="1085"/>
      <c r="D3" s="1085"/>
      <c r="E3" s="1085"/>
      <c r="F3" s="1085"/>
      <c r="G3" s="1085"/>
      <c r="H3" s="1085"/>
      <c r="I3" s="1085"/>
      <c r="J3" s="1231"/>
    </row>
    <row r="4" spans="1:10" ht="12.75" customHeight="1" x14ac:dyDescent="0.2">
      <c r="A4" s="1121"/>
      <c r="B4" s="1121"/>
      <c r="C4" s="1121"/>
      <c r="D4" s="1121"/>
      <c r="E4" s="1121"/>
      <c r="F4" s="1121"/>
      <c r="G4" s="1121"/>
      <c r="H4" s="1121"/>
      <c r="I4" s="1121"/>
      <c r="J4" s="1232"/>
    </row>
    <row r="5" spans="1:10" ht="39.950000000000003" customHeight="1" x14ac:dyDescent="0.2">
      <c r="A5" s="11"/>
      <c r="B5" s="11"/>
      <c r="C5" s="61" t="s">
        <v>1651</v>
      </c>
      <c r="D5" s="61"/>
      <c r="E5" s="13" t="s">
        <v>1669</v>
      </c>
      <c r="F5" s="13" t="s">
        <v>57</v>
      </c>
      <c r="G5" s="13" t="s">
        <v>1659</v>
      </c>
      <c r="H5" s="13" t="s">
        <v>1649</v>
      </c>
      <c r="I5" s="50" t="s">
        <v>1475</v>
      </c>
      <c r="J5" s="833" t="s">
        <v>5515</v>
      </c>
    </row>
    <row r="6" spans="1:10" x14ac:dyDescent="0.2">
      <c r="A6" s="1048" t="s">
        <v>625</v>
      </c>
      <c r="B6" s="1064"/>
      <c r="C6" s="14" t="s">
        <v>5433</v>
      </c>
      <c r="D6" s="14"/>
      <c r="E6" s="17" t="s">
        <v>820</v>
      </c>
      <c r="F6" s="17" t="s">
        <v>140</v>
      </c>
      <c r="G6" s="58" t="s">
        <v>327</v>
      </c>
      <c r="H6" s="17" t="s">
        <v>840</v>
      </c>
      <c r="I6" s="834">
        <f t="shared" ref="I6:I27" si="0">VLOOKUP(C6,DATI,5,FALSE)</f>
        <v>8.48</v>
      </c>
      <c r="J6" s="201" t="s">
        <v>5711</v>
      </c>
    </row>
    <row r="7" spans="1:10" x14ac:dyDescent="0.2">
      <c r="A7" s="1049"/>
      <c r="B7" s="1065"/>
      <c r="C7" s="18" t="s">
        <v>5431</v>
      </c>
      <c r="D7" s="18"/>
      <c r="E7" s="20" t="s">
        <v>820</v>
      </c>
      <c r="F7" s="20" t="s">
        <v>69</v>
      </c>
      <c r="G7" s="59" t="s">
        <v>397</v>
      </c>
      <c r="H7" s="20" t="s">
        <v>781</v>
      </c>
      <c r="I7" s="198">
        <f t="shared" si="0"/>
        <v>6.86</v>
      </c>
      <c r="J7" s="198" t="s">
        <v>5712</v>
      </c>
    </row>
    <row r="8" spans="1:10" x14ac:dyDescent="0.2">
      <c r="A8" s="1049"/>
      <c r="B8" s="1065"/>
      <c r="C8" s="18" t="s">
        <v>5429</v>
      </c>
      <c r="D8" s="18"/>
      <c r="E8" s="20" t="s">
        <v>820</v>
      </c>
      <c r="F8" s="20" t="s">
        <v>68</v>
      </c>
      <c r="G8" s="59" t="s">
        <v>337</v>
      </c>
      <c r="H8" s="20" t="s">
        <v>839</v>
      </c>
      <c r="I8" s="198">
        <f t="shared" si="0"/>
        <v>6.07</v>
      </c>
      <c r="J8" s="198" t="s">
        <v>5713</v>
      </c>
    </row>
    <row r="9" spans="1:10" x14ac:dyDescent="0.2">
      <c r="A9" s="1049"/>
      <c r="B9" s="1065"/>
      <c r="C9" s="18" t="s">
        <v>5427</v>
      </c>
      <c r="D9" s="18"/>
      <c r="E9" s="20" t="s">
        <v>820</v>
      </c>
      <c r="F9" s="20" t="s">
        <v>65</v>
      </c>
      <c r="G9" s="59" t="s">
        <v>338</v>
      </c>
      <c r="H9" s="20" t="s">
        <v>784</v>
      </c>
      <c r="I9" s="198">
        <f t="shared" si="0"/>
        <v>5.19</v>
      </c>
      <c r="J9" s="198" t="s">
        <v>5714</v>
      </c>
    </row>
    <row r="10" spans="1:10" x14ac:dyDescent="0.2">
      <c r="A10" s="1048" t="s">
        <v>626</v>
      </c>
      <c r="B10" s="1064"/>
      <c r="C10" s="26" t="s">
        <v>5438</v>
      </c>
      <c r="D10" s="26"/>
      <c r="E10" s="27" t="s">
        <v>822</v>
      </c>
      <c r="F10" s="27" t="s">
        <v>140</v>
      </c>
      <c r="G10" s="158" t="s">
        <v>338</v>
      </c>
      <c r="H10" s="27" t="s">
        <v>838</v>
      </c>
      <c r="I10" s="202">
        <f t="shared" si="0"/>
        <v>4.82</v>
      </c>
      <c r="J10" s="202" t="s">
        <v>5715</v>
      </c>
    </row>
    <row r="11" spans="1:10" x14ac:dyDescent="0.2">
      <c r="A11" s="1049"/>
      <c r="B11" s="1065"/>
      <c r="C11" s="18" t="s">
        <v>5437</v>
      </c>
      <c r="D11" s="18"/>
      <c r="E11" s="20" t="s">
        <v>822</v>
      </c>
      <c r="F11" s="20" t="s">
        <v>69</v>
      </c>
      <c r="G11" s="59" t="s">
        <v>338</v>
      </c>
      <c r="H11" s="20" t="s">
        <v>784</v>
      </c>
      <c r="I11" s="274">
        <f t="shared" si="0"/>
        <v>4.03</v>
      </c>
      <c r="J11" s="198" t="s">
        <v>5716</v>
      </c>
    </row>
    <row r="12" spans="1:10" x14ac:dyDescent="0.2">
      <c r="A12" s="1049"/>
      <c r="B12" s="1065"/>
      <c r="C12" s="18" t="s">
        <v>5436</v>
      </c>
      <c r="D12" s="18"/>
      <c r="E12" s="20" t="s">
        <v>822</v>
      </c>
      <c r="F12" s="20" t="s">
        <v>68</v>
      </c>
      <c r="G12" s="59" t="s">
        <v>338</v>
      </c>
      <c r="H12" s="20" t="s">
        <v>789</v>
      </c>
      <c r="I12" s="274">
        <f t="shared" si="0"/>
        <v>3.18</v>
      </c>
      <c r="J12" s="198" t="s">
        <v>5717</v>
      </c>
    </row>
    <row r="13" spans="1:10" x14ac:dyDescent="0.2">
      <c r="A13" s="1049"/>
      <c r="B13" s="1065"/>
      <c r="C13" s="18" t="s">
        <v>5435</v>
      </c>
      <c r="D13" s="18"/>
      <c r="E13" s="20" t="s">
        <v>822</v>
      </c>
      <c r="F13" s="20" t="s">
        <v>65</v>
      </c>
      <c r="G13" s="59" t="s">
        <v>338</v>
      </c>
      <c r="H13" s="20" t="s">
        <v>787</v>
      </c>
      <c r="I13" s="203">
        <f t="shared" si="0"/>
        <v>2.89</v>
      </c>
      <c r="J13" s="198" t="s">
        <v>5718</v>
      </c>
    </row>
    <row r="14" spans="1:10" x14ac:dyDescent="0.2">
      <c r="A14" s="1048" t="s">
        <v>627</v>
      </c>
      <c r="B14" s="1064"/>
      <c r="C14" s="26" t="s">
        <v>5442</v>
      </c>
      <c r="D14" s="26"/>
      <c r="E14" s="27" t="s">
        <v>823</v>
      </c>
      <c r="F14" s="27" t="s">
        <v>140</v>
      </c>
      <c r="G14" s="158" t="s">
        <v>358</v>
      </c>
      <c r="H14" s="27" t="s">
        <v>836</v>
      </c>
      <c r="I14" s="202">
        <f t="shared" si="0"/>
        <v>4.0999999999999996</v>
      </c>
      <c r="J14" s="202" t="s">
        <v>5719</v>
      </c>
    </row>
    <row r="15" spans="1:10" x14ac:dyDescent="0.2">
      <c r="A15" s="1049"/>
      <c r="B15" s="1065"/>
      <c r="C15" s="18" t="s">
        <v>5441</v>
      </c>
      <c r="D15" s="18"/>
      <c r="E15" s="20" t="s">
        <v>823</v>
      </c>
      <c r="F15" s="20" t="s">
        <v>69</v>
      </c>
      <c r="G15" s="59" t="s">
        <v>337</v>
      </c>
      <c r="H15" s="20" t="s">
        <v>837</v>
      </c>
      <c r="I15" s="274">
        <f t="shared" si="0"/>
        <v>3.44</v>
      </c>
      <c r="J15" s="198" t="s">
        <v>5720</v>
      </c>
    </row>
    <row r="16" spans="1:10" x14ac:dyDescent="0.2">
      <c r="A16" s="1049"/>
      <c r="B16" s="1065"/>
      <c r="C16" s="18" t="s">
        <v>5440</v>
      </c>
      <c r="D16" s="18"/>
      <c r="E16" s="20" t="s">
        <v>823</v>
      </c>
      <c r="F16" s="20" t="s">
        <v>68</v>
      </c>
      <c r="G16" s="59" t="s">
        <v>399</v>
      </c>
      <c r="H16" s="20" t="s">
        <v>802</v>
      </c>
      <c r="I16" s="274">
        <f t="shared" si="0"/>
        <v>2.7</v>
      </c>
      <c r="J16" s="198" t="s">
        <v>5721</v>
      </c>
    </row>
    <row r="17" spans="1:10" x14ac:dyDescent="0.2">
      <c r="A17" s="1049"/>
      <c r="B17" s="1065"/>
      <c r="C17" s="18" t="s">
        <v>5439</v>
      </c>
      <c r="D17" s="18"/>
      <c r="E17" s="20" t="s">
        <v>823</v>
      </c>
      <c r="F17" s="20" t="s">
        <v>65</v>
      </c>
      <c r="G17" s="59" t="s">
        <v>338</v>
      </c>
      <c r="H17" s="20" t="s">
        <v>801</v>
      </c>
      <c r="I17" s="203">
        <f t="shared" si="0"/>
        <v>2.38</v>
      </c>
      <c r="J17" s="198" t="s">
        <v>5722</v>
      </c>
    </row>
    <row r="18" spans="1:10" x14ac:dyDescent="0.2">
      <c r="A18" s="1048" t="s">
        <v>628</v>
      </c>
      <c r="B18" s="1064"/>
      <c r="C18" s="26" t="s">
        <v>5446</v>
      </c>
      <c r="D18" s="26"/>
      <c r="E18" s="27" t="s">
        <v>824</v>
      </c>
      <c r="F18" s="27" t="s">
        <v>140</v>
      </c>
      <c r="G18" s="158" t="s">
        <v>337</v>
      </c>
      <c r="H18" s="27" t="s">
        <v>803</v>
      </c>
      <c r="I18" s="202">
        <f t="shared" si="0"/>
        <v>3.57</v>
      </c>
      <c r="J18" s="202" t="s">
        <v>5723</v>
      </c>
    </row>
    <row r="19" spans="1:10" x14ac:dyDescent="0.2">
      <c r="A19" s="1049"/>
      <c r="B19" s="1065"/>
      <c r="C19" s="18" t="s">
        <v>5445</v>
      </c>
      <c r="D19" s="18"/>
      <c r="E19" s="20" t="s">
        <v>824</v>
      </c>
      <c r="F19" s="20" t="s">
        <v>69</v>
      </c>
      <c r="G19" s="59" t="s">
        <v>338</v>
      </c>
      <c r="H19" s="20" t="s">
        <v>802</v>
      </c>
      <c r="I19" s="274">
        <f t="shared" si="0"/>
        <v>3.18</v>
      </c>
      <c r="J19" s="198" t="s">
        <v>5724</v>
      </c>
    </row>
    <row r="20" spans="1:10" x14ac:dyDescent="0.2">
      <c r="A20" s="1049"/>
      <c r="B20" s="1065"/>
      <c r="C20" s="18" t="s">
        <v>5444</v>
      </c>
      <c r="D20" s="18"/>
      <c r="E20" s="20" t="s">
        <v>824</v>
      </c>
      <c r="F20" s="20" t="s">
        <v>68</v>
      </c>
      <c r="G20" s="59" t="s">
        <v>359</v>
      </c>
      <c r="H20" s="20" t="s">
        <v>807</v>
      </c>
      <c r="I20" s="274">
        <f t="shared" si="0"/>
        <v>2.31</v>
      </c>
      <c r="J20" s="198" t="s">
        <v>5725</v>
      </c>
    </row>
    <row r="21" spans="1:10" x14ac:dyDescent="0.2">
      <c r="A21" s="1049"/>
      <c r="B21" s="1065"/>
      <c r="C21" s="18" t="s">
        <v>5443</v>
      </c>
      <c r="D21" s="18"/>
      <c r="E21" s="20" t="s">
        <v>824</v>
      </c>
      <c r="F21" s="20" t="s">
        <v>65</v>
      </c>
      <c r="G21" s="59" t="s">
        <v>359</v>
      </c>
      <c r="H21" s="20" t="s">
        <v>835</v>
      </c>
      <c r="I21" s="203">
        <f t="shared" si="0"/>
        <v>2.06</v>
      </c>
      <c r="J21" s="198" t="s">
        <v>5726</v>
      </c>
    </row>
    <row r="22" spans="1:10" x14ac:dyDescent="0.2">
      <c r="A22" s="1048" t="s">
        <v>629</v>
      </c>
      <c r="B22" s="1064"/>
      <c r="C22" s="26" t="s">
        <v>5450</v>
      </c>
      <c r="D22" s="26"/>
      <c r="E22" s="27" t="s">
        <v>825</v>
      </c>
      <c r="F22" s="27" t="s">
        <v>140</v>
      </c>
      <c r="G22" s="158" t="s">
        <v>337</v>
      </c>
      <c r="H22" s="27" t="s">
        <v>834</v>
      </c>
      <c r="I22" s="202">
        <f t="shared" si="0"/>
        <v>2.54</v>
      </c>
      <c r="J22" s="202" t="s">
        <v>5727</v>
      </c>
    </row>
    <row r="23" spans="1:10" x14ac:dyDescent="0.2">
      <c r="A23" s="1049"/>
      <c r="B23" s="1065"/>
      <c r="C23" s="18" t="s">
        <v>5449</v>
      </c>
      <c r="D23" s="18"/>
      <c r="E23" s="20" t="s">
        <v>825</v>
      </c>
      <c r="F23" s="20" t="s">
        <v>69</v>
      </c>
      <c r="G23" s="59" t="s">
        <v>338</v>
      </c>
      <c r="H23" s="20" t="s">
        <v>806</v>
      </c>
      <c r="I23" s="274">
        <f t="shared" si="0"/>
        <v>2.27</v>
      </c>
      <c r="J23" s="198" t="s">
        <v>5728</v>
      </c>
    </row>
    <row r="24" spans="1:10" x14ac:dyDescent="0.2">
      <c r="A24" s="1049"/>
      <c r="B24" s="1065"/>
      <c r="C24" s="18" t="s">
        <v>5448</v>
      </c>
      <c r="D24" s="18"/>
      <c r="E24" s="20" t="s">
        <v>825</v>
      </c>
      <c r="F24" s="20" t="s">
        <v>68</v>
      </c>
      <c r="G24" s="59" t="s">
        <v>339</v>
      </c>
      <c r="H24" s="20" t="s">
        <v>833</v>
      </c>
      <c r="I24" s="274">
        <f t="shared" si="0"/>
        <v>1.85</v>
      </c>
      <c r="J24" s="198" t="s">
        <v>5729</v>
      </c>
    </row>
    <row r="25" spans="1:10" x14ac:dyDescent="0.2">
      <c r="A25" s="1049"/>
      <c r="B25" s="1065"/>
      <c r="C25" s="18" t="s">
        <v>5447</v>
      </c>
      <c r="D25" s="70"/>
      <c r="E25" s="24" t="s">
        <v>825</v>
      </c>
      <c r="F25" s="20" t="s">
        <v>65</v>
      </c>
      <c r="G25" s="59" t="s">
        <v>359</v>
      </c>
      <c r="H25" s="24" t="s">
        <v>804</v>
      </c>
      <c r="I25" s="203">
        <f t="shared" si="0"/>
        <v>1.59</v>
      </c>
      <c r="J25" s="198" t="s">
        <v>5730</v>
      </c>
    </row>
    <row r="26" spans="1:10" x14ac:dyDescent="0.2">
      <c r="A26" s="1048" t="s">
        <v>257</v>
      </c>
      <c r="B26" s="1064"/>
      <c r="C26" s="14" t="s">
        <v>5452</v>
      </c>
      <c r="D26" s="14"/>
      <c r="E26" s="17" t="s">
        <v>826</v>
      </c>
      <c r="F26" s="17" t="s">
        <v>68</v>
      </c>
      <c r="G26" s="58" t="s">
        <v>370</v>
      </c>
      <c r="H26" s="17" t="s">
        <v>832</v>
      </c>
      <c r="I26" s="201">
        <f t="shared" si="0"/>
        <v>1.5</v>
      </c>
      <c r="J26" s="201" t="s">
        <v>5731</v>
      </c>
    </row>
    <row r="27" spans="1:10" ht="13.5" thickBot="1" x14ac:dyDescent="0.25">
      <c r="A27" s="1050"/>
      <c r="B27" s="1066"/>
      <c r="C27" s="21" t="s">
        <v>5451</v>
      </c>
      <c r="D27" s="21"/>
      <c r="E27" s="24" t="s">
        <v>826</v>
      </c>
      <c r="F27" s="24" t="s">
        <v>65</v>
      </c>
      <c r="G27" s="60" t="s">
        <v>370</v>
      </c>
      <c r="H27" s="24" t="s">
        <v>809</v>
      </c>
      <c r="I27" s="200">
        <f t="shared" si="0"/>
        <v>1.31</v>
      </c>
      <c r="J27" s="200" t="s">
        <v>5732</v>
      </c>
    </row>
    <row r="28" spans="1:10" ht="27" customHeight="1" x14ac:dyDescent="0.25">
      <c r="A28" s="1249" t="s">
        <v>5483</v>
      </c>
      <c r="B28" s="1249"/>
      <c r="C28" s="1249"/>
      <c r="D28" s="1249"/>
      <c r="E28" s="1249"/>
      <c r="F28" s="1249"/>
      <c r="G28" s="1249"/>
      <c r="H28" s="1249"/>
      <c r="I28" s="1249"/>
      <c r="J28" s="1230"/>
    </row>
    <row r="29" spans="1:10" x14ac:dyDescent="0.2">
      <c r="A29" s="1046" t="s">
        <v>1297</v>
      </c>
      <c r="B29" s="1085"/>
      <c r="C29" s="1085"/>
      <c r="D29" s="1085"/>
      <c r="E29" s="1085"/>
      <c r="F29" s="1085"/>
      <c r="G29" s="1085"/>
      <c r="H29" s="1085"/>
      <c r="I29" s="1085"/>
      <c r="J29" s="1231"/>
    </row>
    <row r="30" spans="1:10" x14ac:dyDescent="0.2">
      <c r="A30" s="1121"/>
      <c r="B30" s="1121"/>
      <c r="C30" s="1121"/>
      <c r="D30" s="1121"/>
      <c r="E30" s="1121"/>
      <c r="F30" s="1121"/>
      <c r="G30" s="1121"/>
      <c r="H30" s="1121"/>
      <c r="I30" s="1121"/>
      <c r="J30" s="1232"/>
    </row>
    <row r="31" spans="1:10" ht="39.950000000000003" customHeight="1" x14ac:dyDescent="0.2">
      <c r="A31" s="11"/>
      <c r="B31" s="11"/>
      <c r="C31" s="61" t="s">
        <v>1651</v>
      </c>
      <c r="D31" s="61"/>
      <c r="E31" s="13" t="s">
        <v>1669</v>
      </c>
      <c r="F31" s="13"/>
      <c r="G31" s="13" t="s">
        <v>1659</v>
      </c>
      <c r="H31" s="13"/>
      <c r="I31" s="50" t="s">
        <v>1475</v>
      </c>
      <c r="J31" s="833" t="s">
        <v>5515</v>
      </c>
    </row>
    <row r="32" spans="1:10" x14ac:dyDescent="0.2">
      <c r="A32" s="129" t="s">
        <v>223</v>
      </c>
      <c r="B32" s="130"/>
      <c r="C32" s="18" t="s">
        <v>5506</v>
      </c>
      <c r="D32" s="18"/>
      <c r="E32" s="20" t="s">
        <v>820</v>
      </c>
      <c r="F32" s="19"/>
      <c r="G32" s="59" t="s">
        <v>339</v>
      </c>
      <c r="H32" s="130"/>
      <c r="I32" s="834">
        <f t="shared" ref="I32:I37" si="1">VLOOKUP(C32,DATI,5,FALSE)</f>
        <v>2.46</v>
      </c>
      <c r="J32" s="883">
        <v>8032542294458</v>
      </c>
    </row>
    <row r="33" spans="1:10" x14ac:dyDescent="0.2">
      <c r="A33" s="129" t="s">
        <v>253</v>
      </c>
      <c r="B33" s="130"/>
      <c r="C33" s="18" t="s">
        <v>5507</v>
      </c>
      <c r="D33" s="18"/>
      <c r="E33" s="20" t="s">
        <v>822</v>
      </c>
      <c r="F33" s="19"/>
      <c r="G33" s="59" t="s">
        <v>398</v>
      </c>
      <c r="H33" s="130"/>
      <c r="I33" s="198">
        <f t="shared" si="1"/>
        <v>1.3</v>
      </c>
      <c r="J33" s="884">
        <v>8032542294502</v>
      </c>
    </row>
    <row r="34" spans="1:10" x14ac:dyDescent="0.2">
      <c r="A34" s="129" t="s">
        <v>254</v>
      </c>
      <c r="B34" s="130"/>
      <c r="C34" s="18" t="s">
        <v>5508</v>
      </c>
      <c r="D34" s="18"/>
      <c r="E34" s="20" t="s">
        <v>823</v>
      </c>
      <c r="F34" s="19"/>
      <c r="G34" s="59" t="s">
        <v>400</v>
      </c>
      <c r="H34" s="130"/>
      <c r="I34" s="198">
        <f t="shared" si="1"/>
        <v>0.92</v>
      </c>
      <c r="J34" s="884">
        <v>8032542294457</v>
      </c>
    </row>
    <row r="35" spans="1:10" x14ac:dyDescent="0.2">
      <c r="A35" s="129" t="s">
        <v>255</v>
      </c>
      <c r="B35" s="130"/>
      <c r="C35" s="18" t="s">
        <v>5509</v>
      </c>
      <c r="D35" s="18"/>
      <c r="E35" s="20" t="s">
        <v>824</v>
      </c>
      <c r="F35" s="19"/>
      <c r="G35" s="59" t="s">
        <v>401</v>
      </c>
      <c r="H35" s="130"/>
      <c r="I35" s="198">
        <f t="shared" si="1"/>
        <v>0.8</v>
      </c>
      <c r="J35" s="884">
        <v>8032542294601</v>
      </c>
    </row>
    <row r="36" spans="1:10" x14ac:dyDescent="0.2">
      <c r="A36" s="129" t="s">
        <v>256</v>
      </c>
      <c r="B36" s="131"/>
      <c r="C36" s="18" t="s">
        <v>5510</v>
      </c>
      <c r="D36" s="18"/>
      <c r="E36" s="20" t="s">
        <v>825</v>
      </c>
      <c r="F36" s="19"/>
      <c r="G36" s="59" t="s">
        <v>365</v>
      </c>
      <c r="H36" s="131"/>
      <c r="I36" s="198">
        <f t="shared" si="1"/>
        <v>0.61</v>
      </c>
      <c r="J36" s="884">
        <v>8032542294656</v>
      </c>
    </row>
    <row r="37" spans="1:10" ht="13.5" thickBot="1" x14ac:dyDescent="0.25">
      <c r="A37" s="885" t="s">
        <v>257</v>
      </c>
      <c r="B37" s="886"/>
      <c r="C37" s="887" t="s">
        <v>5511</v>
      </c>
      <c r="D37" s="887"/>
      <c r="E37" s="888" t="s">
        <v>826</v>
      </c>
      <c r="F37" s="889"/>
      <c r="G37" s="890" t="s">
        <v>371</v>
      </c>
      <c r="H37" s="886"/>
      <c r="I37" s="891">
        <f t="shared" si="1"/>
        <v>0.54</v>
      </c>
      <c r="J37" s="892">
        <v>8032542294700</v>
      </c>
    </row>
    <row r="38" spans="1:10" ht="27" customHeight="1" thickTop="1" x14ac:dyDescent="0.25">
      <c r="A38" s="1250" t="s">
        <v>631</v>
      </c>
      <c r="B38" s="1250"/>
      <c r="C38" s="1250"/>
      <c r="D38" s="1250"/>
      <c r="E38" s="1250"/>
      <c r="F38" s="1250"/>
      <c r="G38" s="1250"/>
      <c r="H38" s="1250"/>
      <c r="I38" s="1250"/>
    </row>
    <row r="39" spans="1:10" ht="13.5" customHeight="1" x14ac:dyDescent="0.2">
      <c r="A39" s="1046" t="s">
        <v>632</v>
      </c>
      <c r="B39" s="1085"/>
      <c r="C39" s="1085"/>
      <c r="D39" s="1085"/>
      <c r="E39" s="1085"/>
      <c r="F39" s="1085"/>
      <c r="G39" s="1085"/>
      <c r="H39" s="1085"/>
      <c r="I39" s="217"/>
    </row>
    <row r="40" spans="1:10" ht="13.5" customHeight="1" x14ac:dyDescent="0.2">
      <c r="A40" s="1121"/>
      <c r="B40" s="1121"/>
      <c r="C40" s="1121"/>
      <c r="D40" s="1121"/>
      <c r="E40" s="1121"/>
      <c r="F40" s="1121"/>
      <c r="G40" s="1121"/>
      <c r="H40" s="1121"/>
      <c r="I40" s="217"/>
    </row>
    <row r="41" spans="1:10" ht="39.950000000000003" customHeight="1" x14ac:dyDescent="0.2">
      <c r="A41" s="11"/>
      <c r="B41" s="49"/>
      <c r="C41" s="159" t="s">
        <v>60</v>
      </c>
      <c r="D41" s="159"/>
      <c r="E41" s="50" t="s">
        <v>5</v>
      </c>
      <c r="F41" s="50"/>
      <c r="G41" s="50" t="s">
        <v>59</v>
      </c>
      <c r="H41" s="50" t="s">
        <v>1479</v>
      </c>
      <c r="I41" s="50"/>
      <c r="J41" s="833" t="s">
        <v>5515</v>
      </c>
    </row>
    <row r="42" spans="1:10" ht="13.5" customHeight="1" x14ac:dyDescent="0.2">
      <c r="A42" s="55" t="s">
        <v>223</v>
      </c>
      <c r="B42" s="894"/>
      <c r="C42" s="853" t="s">
        <v>5552</v>
      </c>
      <c r="D42" s="854"/>
      <c r="E42" s="854" t="s">
        <v>852</v>
      </c>
      <c r="F42" s="895"/>
      <c r="G42" s="895" t="s">
        <v>329</v>
      </c>
      <c r="H42" s="381">
        <f>VLOOKUP(C42,DATI,5,FALSE)</f>
        <v>2.15</v>
      </c>
      <c r="I42" s="850"/>
      <c r="J42" s="896">
        <v>8032542294755</v>
      </c>
    </row>
    <row r="43" spans="1:10" ht="13.5" customHeight="1" x14ac:dyDescent="0.2">
      <c r="A43" s="211" t="s">
        <v>253</v>
      </c>
      <c r="B43" s="251"/>
      <c r="C43" s="70" t="s">
        <v>5554</v>
      </c>
      <c r="D43" s="72"/>
      <c r="E43" s="72" t="s">
        <v>853</v>
      </c>
      <c r="F43" s="155"/>
      <c r="G43" s="155" t="s">
        <v>329</v>
      </c>
      <c r="H43" s="274">
        <f>VLOOKUP(C43,DATI,5,FALSE)</f>
        <v>1.27</v>
      </c>
      <c r="I43" s="954"/>
      <c r="J43" s="955">
        <v>8032542294762</v>
      </c>
    </row>
    <row r="44" spans="1:10" ht="13.5" customHeight="1" x14ac:dyDescent="0.2">
      <c r="A44" s="306" t="s">
        <v>254</v>
      </c>
      <c r="B44" s="307"/>
      <c r="C44" s="308" t="s">
        <v>5555</v>
      </c>
      <c r="D44" s="309"/>
      <c r="E44" s="309" t="s">
        <v>1337</v>
      </c>
      <c r="F44" s="310"/>
      <c r="G44" s="310" t="s">
        <v>338</v>
      </c>
      <c r="H44" s="274">
        <f>VLOOKUP(C44,DATI,5,FALSE)</f>
        <v>0.81</v>
      </c>
      <c r="I44" s="954"/>
      <c r="J44" s="955">
        <v>8032542294779</v>
      </c>
    </row>
    <row r="45" spans="1:10" ht="13.5" customHeight="1" x14ac:dyDescent="0.2">
      <c r="A45" s="56" t="s">
        <v>256</v>
      </c>
      <c r="B45" s="897"/>
      <c r="C45" s="855" t="s">
        <v>5556</v>
      </c>
      <c r="D45" s="856"/>
      <c r="E45" s="856" t="s">
        <v>1338</v>
      </c>
      <c r="F45" s="865"/>
      <c r="G45" s="865" t="s">
        <v>338</v>
      </c>
      <c r="H45" s="849">
        <f>VLOOKUP(C45,DATI,5,FALSE)</f>
        <v>0.56999999999999995</v>
      </c>
      <c r="I45" s="851"/>
      <c r="J45" s="899">
        <v>8032542294786</v>
      </c>
    </row>
    <row r="46" spans="1:10" ht="13.5" customHeight="1" x14ac:dyDescent="0.2">
      <c r="A46" s="284"/>
      <c r="B46" s="9"/>
      <c r="C46" s="28"/>
      <c r="D46" s="28"/>
      <c r="E46" s="31"/>
      <c r="F46" s="29"/>
      <c r="G46" s="108"/>
      <c r="H46" s="9"/>
      <c r="I46" s="217"/>
    </row>
    <row r="47" spans="1:10" ht="13.5" customHeight="1" x14ac:dyDescent="0.2">
      <c r="A47" s="284"/>
      <c r="B47" s="9"/>
      <c r="C47" s="28"/>
      <c r="D47" s="28"/>
      <c r="E47" s="31"/>
      <c r="F47" s="29"/>
      <c r="G47" s="108"/>
      <c r="H47" s="9"/>
      <c r="I47" s="217"/>
    </row>
    <row r="48" spans="1:10" ht="13.5" customHeight="1" x14ac:dyDescent="0.2">
      <c r="A48" s="284"/>
      <c r="B48" s="9"/>
      <c r="C48" s="28"/>
      <c r="D48" s="28"/>
      <c r="E48" s="31"/>
      <c r="F48" s="29"/>
      <c r="G48" s="108"/>
      <c r="H48" s="9"/>
      <c r="I48" s="217"/>
    </row>
    <row r="49" spans="1:9" ht="13.5" customHeight="1" x14ac:dyDescent="0.2">
      <c r="A49" s="284"/>
      <c r="B49" s="9"/>
      <c r="C49" s="28"/>
      <c r="D49" s="28"/>
      <c r="E49" s="31"/>
      <c r="F49" s="29"/>
      <c r="G49" s="108"/>
      <c r="H49" s="9"/>
      <c r="I49" s="217"/>
    </row>
    <row r="50" spans="1:9" ht="13.5" customHeight="1" x14ac:dyDescent="0.2">
      <c r="A50" s="284"/>
      <c r="B50" s="9"/>
      <c r="C50" s="28"/>
      <c r="D50" s="28"/>
      <c r="E50" s="31"/>
      <c r="F50" s="29"/>
      <c r="G50" s="108"/>
      <c r="H50" s="9"/>
      <c r="I50" s="217"/>
    </row>
    <row r="51" spans="1:9" x14ac:dyDescent="0.2">
      <c r="A51" s="9" t="s">
        <v>5504</v>
      </c>
      <c r="B51" s="10"/>
      <c r="C51" s="10"/>
      <c r="D51" s="10"/>
      <c r="E51" s="10"/>
      <c r="F51" s="10"/>
      <c r="G51" s="10"/>
      <c r="H51" s="10"/>
      <c r="I51" s="10"/>
    </row>
    <row r="52" spans="1:9" x14ac:dyDescent="0.2">
      <c r="A52" s="1115" t="s">
        <v>1192</v>
      </c>
      <c r="B52" s="1115"/>
      <c r="C52" s="1115"/>
      <c r="D52" s="1115"/>
      <c r="E52" s="1115"/>
      <c r="F52" s="1115"/>
      <c r="G52" s="1115"/>
      <c r="H52" s="1115"/>
      <c r="I52" s="1115"/>
    </row>
    <row r="53" spans="1:9" x14ac:dyDescent="0.2">
      <c r="A53" s="612" t="s">
        <v>5505</v>
      </c>
      <c r="B53" s="258"/>
      <c r="C53" s="258"/>
      <c r="D53" s="258"/>
      <c r="E53" s="258"/>
      <c r="F53" s="258"/>
      <c r="G53" s="258"/>
      <c r="H53" s="258"/>
      <c r="I53" s="258"/>
    </row>
    <row r="54" spans="1:9" x14ac:dyDescent="0.2">
      <c r="A54" s="1133" t="s">
        <v>1449</v>
      </c>
      <c r="B54" s="1133"/>
      <c r="C54" s="1133"/>
      <c r="D54" s="1133"/>
      <c r="E54" s="1133"/>
      <c r="F54" s="1133"/>
      <c r="G54" s="1133"/>
      <c r="H54" s="1133"/>
      <c r="I54" s="1133"/>
    </row>
    <row r="55" spans="1:9" ht="5.0999999999999996" customHeight="1" x14ac:dyDescent="0.2">
      <c r="A55" s="258"/>
      <c r="B55" s="258"/>
      <c r="C55" s="258"/>
      <c r="D55" s="258"/>
      <c r="E55" s="258"/>
      <c r="F55" s="258"/>
      <c r="G55" s="258"/>
      <c r="H55" s="258"/>
      <c r="I55" s="258"/>
    </row>
    <row r="56" spans="1:9" ht="12.75" customHeight="1" x14ac:dyDescent="0.2">
      <c r="A56" s="612" t="s">
        <v>1284</v>
      </c>
      <c r="B56" s="258"/>
      <c r="C56" s="258"/>
      <c r="D56" s="258"/>
      <c r="E56" s="258"/>
      <c r="F56" s="258"/>
      <c r="G56" s="258"/>
      <c r="H56" s="258"/>
      <c r="I56" s="258"/>
    </row>
    <row r="57" spans="1:9" ht="12.75" customHeight="1" x14ac:dyDescent="0.2">
      <c r="A57" s="612" t="s">
        <v>1285</v>
      </c>
      <c r="B57" s="258"/>
      <c r="C57" s="258"/>
      <c r="D57" s="258"/>
      <c r="E57" s="258"/>
      <c r="F57" s="258"/>
      <c r="G57" s="258"/>
      <c r="H57" s="258"/>
      <c r="I57" s="258"/>
    </row>
    <row r="65" spans="10:10" x14ac:dyDescent="0.2">
      <c r="J65" s="829"/>
    </row>
  </sheetData>
  <mergeCells count="22">
    <mergeCell ref="A52:I52"/>
    <mergeCell ref="A54:I54"/>
    <mergeCell ref="A26:A27"/>
    <mergeCell ref="B26:B27"/>
    <mergeCell ref="A28:I28"/>
    <mergeCell ref="A29:I30"/>
    <mergeCell ref="A38:I38"/>
    <mergeCell ref="A39:H40"/>
    <mergeCell ref="J1:J4"/>
    <mergeCell ref="J28:J30"/>
    <mergeCell ref="A1:I2"/>
    <mergeCell ref="A3:I4"/>
    <mergeCell ref="A6:A9"/>
    <mergeCell ref="B6:B9"/>
    <mergeCell ref="A10:A13"/>
    <mergeCell ref="B10:B13"/>
    <mergeCell ref="A14:A17"/>
    <mergeCell ref="B14:B17"/>
    <mergeCell ref="A18:A21"/>
    <mergeCell ref="B18:B21"/>
    <mergeCell ref="A22:A25"/>
    <mergeCell ref="B22:B25"/>
  </mergeCells>
  <conditionalFormatting sqref="H42:H45">
    <cfRule type="containsErrors" dxfId="31" priority="3" stopIfTrue="1">
      <formula>ISERROR(H42)</formula>
    </cfRule>
  </conditionalFormatting>
  <conditionalFormatting sqref="I6:J27">
    <cfRule type="containsErrors" dxfId="30" priority="2" stopIfTrue="1">
      <formula>ISERROR(I6)</formula>
    </cfRule>
  </conditionalFormatting>
  <conditionalFormatting sqref="I32:J37">
    <cfRule type="containsErrors" dxfId="29" priority="1" stopIfTrue="1">
      <formula>ISERROR(I32)</formula>
    </cfRule>
  </conditionalFormatting>
  <printOptions horizontalCentered="1"/>
  <pageMargins left="0.19685039370078741" right="0.19685039370078741" top="0.82677165354330717" bottom="0.11811023622047245" header="0.31496062992125984" footer="0.31496062992125984"/>
  <pageSetup paperSize="9" scale="84" orientation="portrait" verticalDpi="1200" r:id="rId1"/>
  <headerFooter>
    <oddFooter>&amp;RPag. 37</oddFooter>
  </headerFooter>
  <ignoredErrors>
    <ignoredError sqref="J6:J2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</sheetPr>
  <dimension ref="A1:I65"/>
  <sheetViews>
    <sheetView workbookViewId="0">
      <selection sqref="A1:I1"/>
    </sheetView>
  </sheetViews>
  <sheetFormatPr defaultColWidth="8.85546875" defaultRowHeight="12.75" x14ac:dyDescent="0.2"/>
  <cols>
    <col min="2" max="2" width="10" customWidth="1"/>
    <col min="4" max="4" width="12.42578125" customWidth="1"/>
    <col min="5" max="5" width="12.85546875" customWidth="1"/>
    <col min="6" max="6" width="16.85546875" customWidth="1"/>
    <col min="7" max="7" width="9.85546875" customWidth="1"/>
    <col min="8" max="8" width="11.140625" customWidth="1"/>
    <col min="9" max="9" width="18.85546875" customWidth="1"/>
  </cols>
  <sheetData>
    <row r="1" spans="1:9" ht="18" customHeight="1" x14ac:dyDescent="0.25">
      <c r="A1" s="1250" t="s">
        <v>5588</v>
      </c>
      <c r="B1" s="1250"/>
      <c r="C1" s="1250"/>
      <c r="D1" s="1250"/>
      <c r="E1" s="1250"/>
      <c r="F1" s="1250"/>
      <c r="G1" s="1250"/>
      <c r="H1" s="1250"/>
      <c r="I1" s="1250"/>
    </row>
    <row r="2" spans="1:9" ht="12.75" customHeight="1" x14ac:dyDescent="0.2">
      <c r="A2" s="1046" t="s">
        <v>5589</v>
      </c>
      <c r="B2" s="1046"/>
      <c r="C2" s="1046"/>
      <c r="D2" s="1046"/>
      <c r="E2" s="1046"/>
      <c r="F2" s="1046"/>
      <c r="G2" s="1046"/>
      <c r="H2" s="1046"/>
      <c r="I2" s="1046"/>
    </row>
    <row r="3" spans="1:9" ht="12.75" customHeight="1" x14ac:dyDescent="0.2">
      <c r="A3" s="1046"/>
      <c r="B3" s="1046"/>
      <c r="C3" s="1046"/>
      <c r="D3" s="1046"/>
      <c r="E3" s="1046"/>
      <c r="F3" s="1046"/>
      <c r="G3" s="1046"/>
      <c r="H3" s="1046"/>
      <c r="I3" s="1046"/>
    </row>
    <row r="4" spans="1:9" ht="38.25" x14ac:dyDescent="0.2">
      <c r="A4" s="11"/>
      <c r="B4" s="11"/>
      <c r="C4" s="61" t="s">
        <v>1651</v>
      </c>
      <c r="D4" s="61"/>
      <c r="E4" s="13" t="s">
        <v>1669</v>
      </c>
      <c r="F4" s="13" t="s">
        <v>1659</v>
      </c>
      <c r="G4" s="13"/>
      <c r="H4" s="13" t="s">
        <v>1475</v>
      </c>
      <c r="I4" s="852" t="s">
        <v>5515</v>
      </c>
    </row>
    <row r="5" spans="1:9" x14ac:dyDescent="0.2">
      <c r="A5" s="1257" t="s">
        <v>223</v>
      </c>
      <c r="B5" s="345"/>
      <c r="C5" s="70" t="s">
        <v>5523</v>
      </c>
      <c r="D5" s="70"/>
      <c r="E5" s="72" t="s">
        <v>820</v>
      </c>
      <c r="F5" s="155" t="s">
        <v>339</v>
      </c>
      <c r="G5" s="345"/>
      <c r="H5" s="202">
        <f t="shared" ref="H5:H46" si="0">VLOOKUP(C5,DATI,5,FALSE)</f>
        <v>2.62</v>
      </c>
      <c r="I5" s="956">
        <v>8032542294465</v>
      </c>
    </row>
    <row r="6" spans="1:9" x14ac:dyDescent="0.2">
      <c r="A6" s="1254"/>
      <c r="B6" s="273"/>
      <c r="C6" s="269" t="s">
        <v>5527</v>
      </c>
      <c r="D6" s="269"/>
      <c r="E6" s="562" t="s">
        <v>820</v>
      </c>
      <c r="F6" s="272" t="s">
        <v>339</v>
      </c>
      <c r="G6" s="273"/>
      <c r="H6" s="274">
        <f t="shared" si="0"/>
        <v>2.62</v>
      </c>
      <c r="I6" s="955">
        <v>8032542294489</v>
      </c>
    </row>
    <row r="7" spans="1:9" x14ac:dyDescent="0.2">
      <c r="A7" s="1254"/>
      <c r="B7" s="273"/>
      <c r="C7" s="269" t="s">
        <v>5525</v>
      </c>
      <c r="D7" s="269"/>
      <c r="E7" s="562" t="s">
        <v>820</v>
      </c>
      <c r="F7" s="272" t="s">
        <v>339</v>
      </c>
      <c r="G7" s="273"/>
      <c r="H7" s="274">
        <f t="shared" si="0"/>
        <v>2.62</v>
      </c>
      <c r="I7" s="955">
        <v>8032542294472</v>
      </c>
    </row>
    <row r="8" spans="1:9" x14ac:dyDescent="0.2">
      <c r="A8" s="1254"/>
      <c r="B8" s="273"/>
      <c r="C8" s="269" t="s">
        <v>5529</v>
      </c>
      <c r="D8" s="269"/>
      <c r="E8" s="562" t="s">
        <v>820</v>
      </c>
      <c r="F8" s="272" t="s">
        <v>339</v>
      </c>
      <c r="G8" s="273"/>
      <c r="H8" s="274">
        <f t="shared" si="0"/>
        <v>2.62</v>
      </c>
      <c r="I8" s="955">
        <v>8032542294496</v>
      </c>
    </row>
    <row r="9" spans="1:9" x14ac:dyDescent="0.2">
      <c r="A9" s="1254"/>
      <c r="B9" s="273"/>
      <c r="C9" s="269" t="s">
        <v>5531</v>
      </c>
      <c r="D9" s="269"/>
      <c r="E9" s="562" t="s">
        <v>820</v>
      </c>
      <c r="F9" s="272" t="s">
        <v>339</v>
      </c>
      <c r="G9" s="273"/>
      <c r="H9" s="274">
        <f t="shared" si="0"/>
        <v>2.62</v>
      </c>
      <c r="I9" s="955">
        <v>8032542294915</v>
      </c>
    </row>
    <row r="10" spans="1:9" x14ac:dyDescent="0.2">
      <c r="A10" s="1254"/>
      <c r="B10" s="273"/>
      <c r="C10" s="269" t="s">
        <v>5558</v>
      </c>
      <c r="D10" s="269"/>
      <c r="E10" s="562" t="s">
        <v>820</v>
      </c>
      <c r="F10" s="272" t="s">
        <v>339</v>
      </c>
      <c r="G10" s="273"/>
      <c r="H10" s="274">
        <f t="shared" si="0"/>
        <v>2.62</v>
      </c>
      <c r="I10" s="955">
        <v>8032542294809</v>
      </c>
    </row>
    <row r="11" spans="1:9" x14ac:dyDescent="0.2">
      <c r="A11" s="1254"/>
      <c r="B11" s="452"/>
      <c r="C11" s="28" t="s">
        <v>5585</v>
      </c>
      <c r="D11" s="28"/>
      <c r="E11" s="31" t="s">
        <v>820</v>
      </c>
      <c r="F11" s="108" t="s">
        <v>339</v>
      </c>
      <c r="G11" s="452"/>
      <c r="H11" s="217">
        <f t="shared" si="0"/>
        <v>2.62</v>
      </c>
      <c r="I11" s="898">
        <v>8032542294793</v>
      </c>
    </row>
    <row r="12" spans="1:9" x14ac:dyDescent="0.2">
      <c r="A12" s="1255" t="s">
        <v>253</v>
      </c>
      <c r="B12" s="378"/>
      <c r="C12" s="377" t="s">
        <v>5533</v>
      </c>
      <c r="D12" s="377"/>
      <c r="E12" s="957" t="s">
        <v>822</v>
      </c>
      <c r="F12" s="380" t="s">
        <v>398</v>
      </c>
      <c r="G12" s="378"/>
      <c r="H12" s="381">
        <f t="shared" si="0"/>
        <v>1.32</v>
      </c>
      <c r="I12" s="896">
        <v>8032542294519</v>
      </c>
    </row>
    <row r="13" spans="1:9" x14ac:dyDescent="0.2">
      <c r="A13" s="1254"/>
      <c r="B13" s="273"/>
      <c r="C13" s="269" t="s">
        <v>5535</v>
      </c>
      <c r="D13" s="269"/>
      <c r="E13" s="562" t="s">
        <v>822</v>
      </c>
      <c r="F13" s="272" t="s">
        <v>398</v>
      </c>
      <c r="G13" s="273"/>
      <c r="H13" s="274">
        <f t="shared" si="0"/>
        <v>1.32</v>
      </c>
      <c r="I13" s="955">
        <v>8032542294533</v>
      </c>
    </row>
    <row r="14" spans="1:9" x14ac:dyDescent="0.2">
      <c r="A14" s="1254"/>
      <c r="B14" s="273"/>
      <c r="C14" s="269" t="s">
        <v>5534</v>
      </c>
      <c r="D14" s="269"/>
      <c r="E14" s="562" t="s">
        <v>822</v>
      </c>
      <c r="F14" s="272" t="s">
        <v>398</v>
      </c>
      <c r="G14" s="273"/>
      <c r="H14" s="274">
        <f t="shared" si="0"/>
        <v>1.32</v>
      </c>
      <c r="I14" s="955">
        <v>8032542294526</v>
      </c>
    </row>
    <row r="15" spans="1:9" x14ac:dyDescent="0.2">
      <c r="A15" s="1254"/>
      <c r="B15" s="273"/>
      <c r="C15" s="269" t="s">
        <v>5536</v>
      </c>
      <c r="D15" s="269"/>
      <c r="E15" s="562" t="s">
        <v>822</v>
      </c>
      <c r="F15" s="272" t="s">
        <v>398</v>
      </c>
      <c r="G15" s="273"/>
      <c r="H15" s="274">
        <f t="shared" si="0"/>
        <v>1.32</v>
      </c>
      <c r="I15" s="955">
        <v>8032542294540</v>
      </c>
    </row>
    <row r="16" spans="1:9" x14ac:dyDescent="0.2">
      <c r="A16" s="1254"/>
      <c r="B16" s="273"/>
      <c r="C16" s="269" t="s">
        <v>5537</v>
      </c>
      <c r="D16" s="269"/>
      <c r="E16" s="562" t="s">
        <v>822</v>
      </c>
      <c r="F16" s="272" t="s">
        <v>398</v>
      </c>
      <c r="G16" s="273"/>
      <c r="H16" s="274">
        <f t="shared" si="0"/>
        <v>1.32</v>
      </c>
      <c r="I16" s="955">
        <v>8032542294922</v>
      </c>
    </row>
    <row r="17" spans="1:9" x14ac:dyDescent="0.2">
      <c r="A17" s="1254"/>
      <c r="B17" s="273"/>
      <c r="C17" s="269" t="s">
        <v>5561</v>
      </c>
      <c r="D17" s="269"/>
      <c r="E17" s="562" t="s">
        <v>822</v>
      </c>
      <c r="F17" s="272" t="s">
        <v>398</v>
      </c>
      <c r="G17" s="273"/>
      <c r="H17" s="274">
        <f t="shared" si="0"/>
        <v>1.32</v>
      </c>
      <c r="I17" s="955">
        <v>8032542294823</v>
      </c>
    </row>
    <row r="18" spans="1:9" x14ac:dyDescent="0.2">
      <c r="A18" s="1256"/>
      <c r="B18" s="859"/>
      <c r="C18" s="944" t="s">
        <v>5560</v>
      </c>
      <c r="D18" s="944"/>
      <c r="E18" s="857" t="s">
        <v>822</v>
      </c>
      <c r="F18" s="858" t="s">
        <v>398</v>
      </c>
      <c r="G18" s="859"/>
      <c r="H18" s="849">
        <f t="shared" si="0"/>
        <v>1.32</v>
      </c>
      <c r="I18" s="899">
        <v>8032542294816</v>
      </c>
    </row>
    <row r="19" spans="1:9" x14ac:dyDescent="0.2">
      <c r="A19" s="1254" t="s">
        <v>254</v>
      </c>
      <c r="B19" s="452"/>
      <c r="C19" s="28" t="s">
        <v>5538</v>
      </c>
      <c r="D19" s="28"/>
      <c r="E19" s="31" t="s">
        <v>823</v>
      </c>
      <c r="F19" s="108" t="s">
        <v>400</v>
      </c>
      <c r="G19" s="452"/>
      <c r="H19" s="217">
        <f t="shared" si="0"/>
        <v>1.01</v>
      </c>
      <c r="I19" s="893">
        <v>8032542294564</v>
      </c>
    </row>
    <row r="20" spans="1:9" x14ac:dyDescent="0.2">
      <c r="A20" s="1254"/>
      <c r="B20" s="273"/>
      <c r="C20" s="269" t="s">
        <v>5540</v>
      </c>
      <c r="D20" s="269"/>
      <c r="E20" s="562" t="s">
        <v>823</v>
      </c>
      <c r="F20" s="272" t="s">
        <v>400</v>
      </c>
      <c r="G20" s="273"/>
      <c r="H20" s="274">
        <f t="shared" si="0"/>
        <v>1.01</v>
      </c>
      <c r="I20" s="955">
        <v>8032542294588</v>
      </c>
    </row>
    <row r="21" spans="1:9" x14ac:dyDescent="0.2">
      <c r="A21" s="1254"/>
      <c r="B21" s="273"/>
      <c r="C21" s="269" t="s">
        <v>5539</v>
      </c>
      <c r="D21" s="269"/>
      <c r="E21" s="562" t="s">
        <v>823</v>
      </c>
      <c r="F21" s="272" t="s">
        <v>400</v>
      </c>
      <c r="G21" s="273"/>
      <c r="H21" s="274">
        <f t="shared" si="0"/>
        <v>1.01</v>
      </c>
      <c r="I21" s="955">
        <v>8032542294571</v>
      </c>
    </row>
    <row r="22" spans="1:9" x14ac:dyDescent="0.2">
      <c r="A22" s="1254"/>
      <c r="B22" s="273"/>
      <c r="C22" s="269" t="s">
        <v>5541</v>
      </c>
      <c r="D22" s="269"/>
      <c r="E22" s="562" t="s">
        <v>823</v>
      </c>
      <c r="F22" s="272" t="s">
        <v>400</v>
      </c>
      <c r="G22" s="273"/>
      <c r="H22" s="274">
        <f t="shared" si="0"/>
        <v>1.01</v>
      </c>
      <c r="I22" s="955">
        <v>8032542294595</v>
      </c>
    </row>
    <row r="23" spans="1:9" x14ac:dyDescent="0.2">
      <c r="A23" s="1254"/>
      <c r="B23" s="273"/>
      <c r="C23" s="269" t="s">
        <v>5542</v>
      </c>
      <c r="D23" s="269"/>
      <c r="E23" s="562" t="s">
        <v>823</v>
      </c>
      <c r="F23" s="272" t="s">
        <v>400</v>
      </c>
      <c r="G23" s="273"/>
      <c r="H23" s="274">
        <f t="shared" si="0"/>
        <v>1.01</v>
      </c>
      <c r="I23" s="955">
        <v>8032542294939</v>
      </c>
    </row>
    <row r="24" spans="1:9" x14ac:dyDescent="0.2">
      <c r="A24" s="1254"/>
      <c r="B24" s="273"/>
      <c r="C24" s="269" t="s">
        <v>5563</v>
      </c>
      <c r="D24" s="269"/>
      <c r="E24" s="562" t="s">
        <v>823</v>
      </c>
      <c r="F24" s="272" t="s">
        <v>400</v>
      </c>
      <c r="G24" s="273"/>
      <c r="H24" s="274">
        <f t="shared" si="0"/>
        <v>1.01</v>
      </c>
      <c r="I24" s="955">
        <v>8032542294847</v>
      </c>
    </row>
    <row r="25" spans="1:9" x14ac:dyDescent="0.2">
      <c r="A25" s="1254"/>
      <c r="B25" s="452"/>
      <c r="C25" s="28" t="s">
        <v>5562</v>
      </c>
      <c r="D25" s="28"/>
      <c r="E25" s="31" t="s">
        <v>823</v>
      </c>
      <c r="F25" s="108" t="s">
        <v>400</v>
      </c>
      <c r="G25" s="452"/>
      <c r="H25" s="217">
        <f t="shared" si="0"/>
        <v>1.01</v>
      </c>
      <c r="I25" s="893">
        <v>8032542294830</v>
      </c>
    </row>
    <row r="26" spans="1:9" x14ac:dyDescent="0.2">
      <c r="A26" s="1255" t="s">
        <v>255</v>
      </c>
      <c r="B26" s="378"/>
      <c r="C26" s="377" t="s">
        <v>5543</v>
      </c>
      <c r="D26" s="377"/>
      <c r="E26" s="957" t="s">
        <v>824</v>
      </c>
      <c r="F26" s="380" t="s">
        <v>401</v>
      </c>
      <c r="G26" s="378"/>
      <c r="H26" s="381">
        <f t="shared" si="0"/>
        <v>0.86</v>
      </c>
      <c r="I26" s="896">
        <v>8032542294618</v>
      </c>
    </row>
    <row r="27" spans="1:9" x14ac:dyDescent="0.2">
      <c r="A27" s="1254"/>
      <c r="B27" s="273"/>
      <c r="C27" s="269" t="s">
        <v>5545</v>
      </c>
      <c r="D27" s="269"/>
      <c r="E27" s="562" t="s">
        <v>824</v>
      </c>
      <c r="F27" s="272" t="s">
        <v>401</v>
      </c>
      <c r="G27" s="273"/>
      <c r="H27" s="274">
        <f t="shared" si="0"/>
        <v>0.86</v>
      </c>
      <c r="I27" s="955">
        <v>8032542294632</v>
      </c>
    </row>
    <row r="28" spans="1:9" x14ac:dyDescent="0.2">
      <c r="A28" s="1254"/>
      <c r="B28" s="273"/>
      <c r="C28" s="269" t="s">
        <v>5544</v>
      </c>
      <c r="D28" s="269"/>
      <c r="E28" s="562" t="s">
        <v>824</v>
      </c>
      <c r="F28" s="272" t="s">
        <v>401</v>
      </c>
      <c r="G28" s="273"/>
      <c r="H28" s="274">
        <f t="shared" si="0"/>
        <v>0.86</v>
      </c>
      <c r="I28" s="955">
        <v>8032542294625</v>
      </c>
    </row>
    <row r="29" spans="1:9" x14ac:dyDescent="0.2">
      <c r="A29" s="1254"/>
      <c r="B29" s="273"/>
      <c r="C29" s="269" t="s">
        <v>5546</v>
      </c>
      <c r="D29" s="269"/>
      <c r="E29" s="562" t="s">
        <v>824</v>
      </c>
      <c r="F29" s="272" t="s">
        <v>401</v>
      </c>
      <c r="G29" s="273"/>
      <c r="H29" s="274">
        <f t="shared" si="0"/>
        <v>0.86</v>
      </c>
      <c r="I29" s="955">
        <v>8032542294649</v>
      </c>
    </row>
    <row r="30" spans="1:9" x14ac:dyDescent="0.2">
      <c r="A30" s="1254"/>
      <c r="B30" s="273"/>
      <c r="C30" s="269" t="s">
        <v>5586</v>
      </c>
      <c r="D30" s="269"/>
      <c r="E30" s="562" t="s">
        <v>824</v>
      </c>
      <c r="F30" s="272" t="s">
        <v>401</v>
      </c>
      <c r="G30" s="273"/>
      <c r="H30" s="274">
        <f t="shared" si="0"/>
        <v>0.86</v>
      </c>
      <c r="I30" s="955">
        <v>8032542294946</v>
      </c>
    </row>
    <row r="31" spans="1:9" x14ac:dyDescent="0.2">
      <c r="A31" s="1254"/>
      <c r="B31" s="273"/>
      <c r="C31" s="269" t="s">
        <v>5565</v>
      </c>
      <c r="D31" s="269"/>
      <c r="E31" s="562" t="s">
        <v>824</v>
      </c>
      <c r="F31" s="272" t="s">
        <v>401</v>
      </c>
      <c r="G31" s="273"/>
      <c r="H31" s="274">
        <f t="shared" si="0"/>
        <v>0.86</v>
      </c>
      <c r="I31" s="955">
        <v>8032542294861</v>
      </c>
    </row>
    <row r="32" spans="1:9" x14ac:dyDescent="0.2">
      <c r="A32" s="1256"/>
      <c r="B32" s="859"/>
      <c r="C32" s="944" t="s">
        <v>5564</v>
      </c>
      <c r="D32" s="944"/>
      <c r="E32" s="857" t="s">
        <v>824</v>
      </c>
      <c r="F32" s="858" t="s">
        <v>401</v>
      </c>
      <c r="G32" s="859"/>
      <c r="H32" s="849">
        <f t="shared" si="0"/>
        <v>0.86</v>
      </c>
      <c r="I32" s="899">
        <v>8032542294854</v>
      </c>
    </row>
    <row r="33" spans="1:9" x14ac:dyDescent="0.2">
      <c r="A33" s="1254" t="s">
        <v>256</v>
      </c>
      <c r="B33" s="452"/>
      <c r="C33" s="28" t="s">
        <v>5567</v>
      </c>
      <c r="D33" s="28"/>
      <c r="E33" s="31" t="s">
        <v>825</v>
      </c>
      <c r="F33" s="108" t="s">
        <v>365</v>
      </c>
      <c r="G33" s="452"/>
      <c r="H33" s="217">
        <f t="shared" si="0"/>
        <v>0.7</v>
      </c>
      <c r="I33" s="893">
        <v>8032542294663</v>
      </c>
    </row>
    <row r="34" spans="1:9" x14ac:dyDescent="0.2">
      <c r="A34" s="1254"/>
      <c r="B34" s="273"/>
      <c r="C34" s="269" t="s">
        <v>5570</v>
      </c>
      <c r="D34" s="269"/>
      <c r="E34" s="562" t="s">
        <v>825</v>
      </c>
      <c r="F34" s="272" t="s">
        <v>365</v>
      </c>
      <c r="G34" s="273"/>
      <c r="H34" s="274">
        <f t="shared" si="0"/>
        <v>0.7</v>
      </c>
      <c r="I34" s="955">
        <v>8032542294687</v>
      </c>
    </row>
    <row r="35" spans="1:9" x14ac:dyDescent="0.2">
      <c r="A35" s="1254"/>
      <c r="B35" s="273"/>
      <c r="C35" s="269" t="s">
        <v>5568</v>
      </c>
      <c r="D35" s="269"/>
      <c r="E35" s="562" t="s">
        <v>825</v>
      </c>
      <c r="F35" s="272" t="s">
        <v>365</v>
      </c>
      <c r="G35" s="273"/>
      <c r="H35" s="274">
        <f t="shared" si="0"/>
        <v>0.7</v>
      </c>
      <c r="I35" s="955">
        <v>8032542294670</v>
      </c>
    </row>
    <row r="36" spans="1:9" x14ac:dyDescent="0.2">
      <c r="A36" s="1254"/>
      <c r="B36" s="273"/>
      <c r="C36" s="269" t="s">
        <v>5571</v>
      </c>
      <c r="D36" s="269"/>
      <c r="E36" s="562" t="s">
        <v>825</v>
      </c>
      <c r="F36" s="272" t="s">
        <v>365</v>
      </c>
      <c r="G36" s="273"/>
      <c r="H36" s="274">
        <f t="shared" si="0"/>
        <v>0.7</v>
      </c>
      <c r="I36" s="955">
        <v>8032542294694</v>
      </c>
    </row>
    <row r="37" spans="1:9" x14ac:dyDescent="0.2">
      <c r="A37" s="1254"/>
      <c r="B37" s="273"/>
      <c r="C37" s="269" t="s">
        <v>5572</v>
      </c>
      <c r="D37" s="269"/>
      <c r="E37" s="562" t="s">
        <v>825</v>
      </c>
      <c r="F37" s="272" t="s">
        <v>365</v>
      </c>
      <c r="G37" s="273"/>
      <c r="H37" s="274">
        <f t="shared" si="0"/>
        <v>0.7</v>
      </c>
      <c r="I37" s="955">
        <v>8032542294953</v>
      </c>
    </row>
    <row r="38" spans="1:9" x14ac:dyDescent="0.2">
      <c r="A38" s="1254"/>
      <c r="B38" s="273"/>
      <c r="C38" s="269" t="s">
        <v>5569</v>
      </c>
      <c r="D38" s="269"/>
      <c r="E38" s="562" t="s">
        <v>825</v>
      </c>
      <c r="F38" s="272" t="s">
        <v>365</v>
      </c>
      <c r="G38" s="273"/>
      <c r="H38" s="274">
        <f t="shared" si="0"/>
        <v>0.7</v>
      </c>
      <c r="I38" s="955">
        <v>8032542294885</v>
      </c>
    </row>
    <row r="39" spans="1:9" x14ac:dyDescent="0.2">
      <c r="A39" s="1254"/>
      <c r="B39" s="452"/>
      <c r="C39" s="28" t="s">
        <v>5566</v>
      </c>
      <c r="D39" s="28"/>
      <c r="E39" s="31" t="s">
        <v>825</v>
      </c>
      <c r="F39" s="108" t="s">
        <v>365</v>
      </c>
      <c r="G39" s="452"/>
      <c r="H39" s="217">
        <f t="shared" si="0"/>
        <v>0.7</v>
      </c>
      <c r="I39" s="893">
        <v>8032542294878</v>
      </c>
    </row>
    <row r="40" spans="1:9" x14ac:dyDescent="0.2">
      <c r="A40" s="1255" t="s">
        <v>257</v>
      </c>
      <c r="B40" s="378"/>
      <c r="C40" s="377" t="s">
        <v>5573</v>
      </c>
      <c r="D40" s="377"/>
      <c r="E40" s="957" t="s">
        <v>826</v>
      </c>
      <c r="F40" s="380" t="s">
        <v>371</v>
      </c>
      <c r="G40" s="378"/>
      <c r="H40" s="381">
        <f t="shared" si="0"/>
        <v>0.59</v>
      </c>
      <c r="I40" s="896">
        <v>8032542294717</v>
      </c>
    </row>
    <row r="41" spans="1:9" x14ac:dyDescent="0.2">
      <c r="A41" s="1254"/>
      <c r="B41" s="273"/>
      <c r="C41" s="269" t="s">
        <v>5576</v>
      </c>
      <c r="D41" s="269"/>
      <c r="E41" s="562" t="s">
        <v>826</v>
      </c>
      <c r="F41" s="272" t="s">
        <v>371</v>
      </c>
      <c r="G41" s="273"/>
      <c r="H41" s="274">
        <f t="shared" si="0"/>
        <v>0.59</v>
      </c>
      <c r="I41" s="955">
        <v>8032542294731</v>
      </c>
    </row>
    <row r="42" spans="1:9" x14ac:dyDescent="0.2">
      <c r="A42" s="1254"/>
      <c r="B42" s="273"/>
      <c r="C42" s="269" t="s">
        <v>5574</v>
      </c>
      <c r="D42" s="269"/>
      <c r="E42" s="562" t="s">
        <v>826</v>
      </c>
      <c r="F42" s="272" t="s">
        <v>371</v>
      </c>
      <c r="G42" s="273"/>
      <c r="H42" s="274">
        <f t="shared" si="0"/>
        <v>0.59</v>
      </c>
      <c r="I42" s="955">
        <v>8032542294724</v>
      </c>
    </row>
    <row r="43" spans="1:9" x14ac:dyDescent="0.2">
      <c r="A43" s="1254"/>
      <c r="B43" s="273"/>
      <c r="C43" s="269" t="s">
        <v>5577</v>
      </c>
      <c r="D43" s="269"/>
      <c r="E43" s="562" t="s">
        <v>826</v>
      </c>
      <c r="F43" s="272" t="s">
        <v>371</v>
      </c>
      <c r="G43" s="273"/>
      <c r="H43" s="274">
        <f t="shared" si="0"/>
        <v>0.59</v>
      </c>
      <c r="I43" s="955">
        <v>8032542294748</v>
      </c>
    </row>
    <row r="44" spans="1:9" x14ac:dyDescent="0.2">
      <c r="A44" s="1254"/>
      <c r="B44" s="273"/>
      <c r="C44" s="269" t="s">
        <v>5578</v>
      </c>
      <c r="D44" s="269"/>
      <c r="E44" s="562" t="s">
        <v>826</v>
      </c>
      <c r="F44" s="272" t="s">
        <v>371</v>
      </c>
      <c r="G44" s="273"/>
      <c r="H44" s="274">
        <f t="shared" si="0"/>
        <v>0.59</v>
      </c>
      <c r="I44" s="955">
        <v>8032542294960</v>
      </c>
    </row>
    <row r="45" spans="1:9" x14ac:dyDescent="0.2">
      <c r="A45" s="1254"/>
      <c r="B45" s="273"/>
      <c r="C45" s="269" t="s">
        <v>5575</v>
      </c>
      <c r="D45" s="269"/>
      <c r="E45" s="562" t="s">
        <v>826</v>
      </c>
      <c r="F45" s="272" t="s">
        <v>371</v>
      </c>
      <c r="G45" s="273"/>
      <c r="H45" s="274">
        <f t="shared" si="0"/>
        <v>0.59</v>
      </c>
      <c r="I45" s="955">
        <v>8032542294908</v>
      </c>
    </row>
    <row r="46" spans="1:9" x14ac:dyDescent="0.2">
      <c r="A46" s="1256"/>
      <c r="B46" s="859"/>
      <c r="C46" s="944" t="s">
        <v>5587</v>
      </c>
      <c r="D46" s="944"/>
      <c r="E46" s="857" t="s">
        <v>826</v>
      </c>
      <c r="F46" s="858" t="s">
        <v>371</v>
      </c>
      <c r="G46" s="859"/>
      <c r="H46" s="849">
        <f t="shared" si="0"/>
        <v>0.59</v>
      </c>
      <c r="I46" s="899">
        <v>8032542294892</v>
      </c>
    </row>
    <row r="65" spans="9:9" x14ac:dyDescent="0.2">
      <c r="I65" s="829"/>
    </row>
  </sheetData>
  <mergeCells count="8">
    <mergeCell ref="A33:A39"/>
    <mergeCell ref="A40:A46"/>
    <mergeCell ref="A1:I1"/>
    <mergeCell ref="A2:I3"/>
    <mergeCell ref="A5:A11"/>
    <mergeCell ref="A12:A18"/>
    <mergeCell ref="A19:A25"/>
    <mergeCell ref="A26:A32"/>
  </mergeCells>
  <conditionalFormatting sqref="H5:I46">
    <cfRule type="containsErrors" dxfId="28" priority="1" stopIfTrue="1">
      <formula>ISERROR(H5)</formula>
    </cfRule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87" orientation="portrait" r:id="rId1"/>
  <headerFooter>
    <oddFooter>&amp;RPag. 38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>
    <tabColor indexed="53"/>
  </sheetPr>
  <dimension ref="A1:I75"/>
  <sheetViews>
    <sheetView topLeftCell="A44" zoomScaleNormal="100" workbookViewId="0">
      <selection activeCell="F93" sqref="F93"/>
    </sheetView>
  </sheetViews>
  <sheetFormatPr defaultColWidth="11.42578125" defaultRowHeight="12.75" x14ac:dyDescent="0.2"/>
  <cols>
    <col min="1" max="1" width="10.42578125" customWidth="1"/>
    <col min="2" max="2" width="1.85546875" customWidth="1"/>
    <col min="3" max="3" width="14.85546875" customWidth="1"/>
    <col min="4" max="4" width="11.28515625" customWidth="1"/>
    <col min="5" max="5" width="10.85546875" customWidth="1"/>
    <col min="6" max="6" width="19.42578125" customWidth="1"/>
    <col min="7" max="7" width="12.28515625" customWidth="1"/>
    <col min="8" max="8" width="15.5703125" customWidth="1"/>
    <col min="9" max="9" width="22.5703125" customWidth="1"/>
    <col min="10" max="16" width="9.140625" customWidth="1"/>
    <col min="17" max="255" width="8.85546875" customWidth="1"/>
  </cols>
  <sheetData>
    <row r="1" spans="1:9" ht="11.45" customHeight="1" x14ac:dyDescent="0.2">
      <c r="A1" s="1044" t="s">
        <v>886</v>
      </c>
      <c r="B1" s="1044"/>
      <c r="C1" s="1044"/>
      <c r="D1" s="1044"/>
      <c r="E1" s="1044"/>
      <c r="F1" s="1044"/>
      <c r="G1" s="1044"/>
      <c r="H1" s="1044"/>
      <c r="I1" s="1038" t="s">
        <v>1646</v>
      </c>
    </row>
    <row r="2" spans="1:9" ht="6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39"/>
    </row>
    <row r="3" spans="1:9" ht="11.45" customHeight="1" x14ac:dyDescent="0.2">
      <c r="A3" s="1046" t="s">
        <v>872</v>
      </c>
      <c r="B3" s="1046"/>
      <c r="C3" s="1046"/>
      <c r="D3" s="1046"/>
      <c r="E3" s="1046"/>
      <c r="F3" s="1046"/>
      <c r="G3" s="1046"/>
      <c r="H3" s="1046"/>
      <c r="I3" s="1039"/>
    </row>
    <row r="4" spans="1:9" ht="5.25" customHeight="1" x14ac:dyDescent="0.2">
      <c r="A4" s="1047"/>
      <c r="B4" s="1047"/>
      <c r="C4" s="1047"/>
      <c r="D4" s="1047"/>
      <c r="E4" s="1047"/>
      <c r="F4" s="1047"/>
      <c r="G4" s="1047"/>
      <c r="H4" s="1047"/>
      <c r="I4" s="1040"/>
    </row>
    <row r="5" spans="1:9" ht="35.25" customHeight="1" x14ac:dyDescent="0.2">
      <c r="A5" s="296"/>
      <c r="B5" s="296"/>
      <c r="C5" s="297" t="s">
        <v>1651</v>
      </c>
      <c r="D5" s="298" t="s">
        <v>5</v>
      </c>
      <c r="E5" s="298" t="s">
        <v>57</v>
      </c>
      <c r="F5" s="298" t="s">
        <v>1650</v>
      </c>
      <c r="G5" s="298" t="s">
        <v>1649</v>
      </c>
      <c r="H5" s="298" t="s">
        <v>1647</v>
      </c>
      <c r="I5" s="535" t="s">
        <v>1648</v>
      </c>
    </row>
    <row r="6" spans="1:9" ht="12.2" customHeight="1" x14ac:dyDescent="0.2">
      <c r="A6" s="1048" t="s">
        <v>874</v>
      </c>
      <c r="B6" s="1048"/>
      <c r="C6" s="355" t="s">
        <v>61</v>
      </c>
      <c r="D6" s="356" t="s">
        <v>873</v>
      </c>
      <c r="E6" s="356" t="s">
        <v>62</v>
      </c>
      <c r="F6" s="357" t="s">
        <v>153</v>
      </c>
      <c r="G6" s="357"/>
      <c r="H6" s="356" t="s">
        <v>773</v>
      </c>
      <c r="I6" s="411">
        <f t="shared" ref="I6:I71" si="0">VLOOKUP(C6,DATI,5,FALSE)</f>
        <v>19.5</v>
      </c>
    </row>
    <row r="7" spans="1:9" ht="12.2" customHeight="1" x14ac:dyDescent="0.2">
      <c r="A7" s="1049"/>
      <c r="B7" s="1049"/>
      <c r="C7" s="301" t="s">
        <v>63</v>
      </c>
      <c r="D7" s="302" t="s">
        <v>873</v>
      </c>
      <c r="E7" s="302" t="s">
        <v>64</v>
      </c>
      <c r="F7" s="303" t="s">
        <v>153</v>
      </c>
      <c r="G7" s="303"/>
      <c r="H7" s="302" t="s">
        <v>773</v>
      </c>
      <c r="I7" s="550">
        <f t="shared" si="0"/>
        <v>20.350000000000001</v>
      </c>
    </row>
    <row r="8" spans="1:9" ht="12.2" customHeight="1" x14ac:dyDescent="0.2">
      <c r="A8" s="1049"/>
      <c r="B8" s="1049"/>
      <c r="C8" s="728" t="s">
        <v>1892</v>
      </c>
      <c r="D8" s="510" t="s">
        <v>873</v>
      </c>
      <c r="E8" s="510" t="s">
        <v>211</v>
      </c>
      <c r="F8" s="786" t="s">
        <v>153</v>
      </c>
      <c r="G8" s="786"/>
      <c r="H8" s="510" t="s">
        <v>773</v>
      </c>
      <c r="I8" s="787">
        <f t="shared" ref="I8" si="1">VLOOKUP(C8,DATI,5,FALSE)</f>
        <v>23.6</v>
      </c>
    </row>
    <row r="9" spans="1:9" ht="12.2" customHeight="1" x14ac:dyDescent="0.2">
      <c r="A9" s="1049"/>
      <c r="B9" s="1049"/>
      <c r="C9" s="728" t="s">
        <v>73</v>
      </c>
      <c r="D9" s="510" t="s">
        <v>873</v>
      </c>
      <c r="E9" s="510" t="s">
        <v>65</v>
      </c>
      <c r="F9" s="786" t="s">
        <v>153</v>
      </c>
      <c r="G9" s="786" t="s">
        <v>775</v>
      </c>
      <c r="H9" s="510" t="s">
        <v>773</v>
      </c>
      <c r="I9" s="787">
        <f t="shared" si="0"/>
        <v>23.57</v>
      </c>
    </row>
    <row r="10" spans="1:9" ht="12.2" customHeight="1" x14ac:dyDescent="0.2">
      <c r="A10" s="1049"/>
      <c r="B10" s="1049"/>
      <c r="C10" s="728" t="s">
        <v>1983</v>
      </c>
      <c r="D10" s="510" t="s">
        <v>873</v>
      </c>
      <c r="E10" s="510" t="s">
        <v>65</v>
      </c>
      <c r="F10" s="806" t="s">
        <v>4603</v>
      </c>
      <c r="G10" s="786" t="s">
        <v>775</v>
      </c>
      <c r="H10" s="510" t="s">
        <v>773</v>
      </c>
      <c r="I10" s="787">
        <f t="shared" si="0"/>
        <v>27.37</v>
      </c>
    </row>
    <row r="11" spans="1:9" ht="12.2" customHeight="1" x14ac:dyDescent="0.2">
      <c r="A11" s="1049"/>
      <c r="B11" s="1049"/>
      <c r="C11" s="728" t="s">
        <v>1986</v>
      </c>
      <c r="D11" s="510" t="s">
        <v>873</v>
      </c>
      <c r="E11" s="510" t="s">
        <v>65</v>
      </c>
      <c r="F11" s="806" t="s">
        <v>4604</v>
      </c>
      <c r="G11" s="786" t="s">
        <v>775</v>
      </c>
      <c r="H11" s="510" t="s">
        <v>773</v>
      </c>
      <c r="I11" s="787">
        <f t="shared" si="0"/>
        <v>28.18</v>
      </c>
    </row>
    <row r="12" spans="1:9" ht="12.2" customHeight="1" x14ac:dyDescent="0.2">
      <c r="A12" s="1049"/>
      <c r="B12" s="1049"/>
      <c r="C12" s="728" t="s">
        <v>582</v>
      </c>
      <c r="D12" s="510" t="s">
        <v>873</v>
      </c>
      <c r="E12" s="510" t="s">
        <v>65</v>
      </c>
      <c r="F12" s="786" t="s">
        <v>66</v>
      </c>
      <c r="G12" s="786" t="s">
        <v>775</v>
      </c>
      <c r="H12" s="510" t="s">
        <v>773</v>
      </c>
      <c r="I12" s="787">
        <f t="shared" si="0"/>
        <v>20.63</v>
      </c>
    </row>
    <row r="13" spans="1:9" ht="12.2" customHeight="1" x14ac:dyDescent="0.2">
      <c r="A13" s="1049"/>
      <c r="B13" s="1049"/>
      <c r="C13" s="728" t="s">
        <v>67</v>
      </c>
      <c r="D13" s="510" t="s">
        <v>873</v>
      </c>
      <c r="E13" s="510" t="s">
        <v>68</v>
      </c>
      <c r="F13" s="786" t="s">
        <v>153</v>
      </c>
      <c r="G13" s="786" t="s">
        <v>776</v>
      </c>
      <c r="H13" s="510" t="s">
        <v>773</v>
      </c>
      <c r="I13" s="787">
        <f t="shared" si="0"/>
        <v>27.65</v>
      </c>
    </row>
    <row r="14" spans="1:9" ht="12.2" customHeight="1" x14ac:dyDescent="0.2">
      <c r="A14" s="1049"/>
      <c r="B14" s="1049"/>
      <c r="C14" s="728" t="s">
        <v>1989</v>
      </c>
      <c r="D14" s="510" t="s">
        <v>873</v>
      </c>
      <c r="E14" s="510" t="s">
        <v>68</v>
      </c>
      <c r="F14" s="806" t="s">
        <v>4603</v>
      </c>
      <c r="G14" s="786" t="s">
        <v>776</v>
      </c>
      <c r="H14" s="510" t="s">
        <v>773</v>
      </c>
      <c r="I14" s="787">
        <f t="shared" si="0"/>
        <v>31.7</v>
      </c>
    </row>
    <row r="15" spans="1:9" ht="12.2" customHeight="1" x14ac:dyDescent="0.2">
      <c r="A15" s="1049"/>
      <c r="B15" s="1049"/>
      <c r="C15" s="728" t="s">
        <v>4863</v>
      </c>
      <c r="D15" s="510" t="s">
        <v>873</v>
      </c>
      <c r="E15" s="510" t="s">
        <v>68</v>
      </c>
      <c r="F15" s="806" t="s">
        <v>4604</v>
      </c>
      <c r="G15" s="786" t="s">
        <v>776</v>
      </c>
      <c r="H15" s="510" t="s">
        <v>773</v>
      </c>
      <c r="I15" s="787">
        <f>VLOOKUP(C15,DATI,5,FALSE)</f>
        <v>32.78</v>
      </c>
    </row>
    <row r="16" spans="1:9" ht="12.2" customHeight="1" x14ac:dyDescent="0.2">
      <c r="A16" s="1049"/>
      <c r="B16" s="1049"/>
      <c r="C16" s="728" t="s">
        <v>70</v>
      </c>
      <c r="D16" s="510" t="s">
        <v>873</v>
      </c>
      <c r="E16" s="510" t="s">
        <v>69</v>
      </c>
      <c r="F16" s="786" t="s">
        <v>153</v>
      </c>
      <c r="G16" s="786" t="s">
        <v>777</v>
      </c>
      <c r="H16" s="510" t="s">
        <v>5517</v>
      </c>
      <c r="I16" s="787">
        <f t="shared" si="0"/>
        <v>41.36</v>
      </c>
    </row>
    <row r="17" spans="1:9" ht="12.2" customHeight="1" x14ac:dyDescent="0.2">
      <c r="A17" s="1049"/>
      <c r="B17" s="1049"/>
      <c r="C17" s="707" t="s">
        <v>1992</v>
      </c>
      <c r="D17" s="510" t="s">
        <v>873</v>
      </c>
      <c r="E17" s="788" t="s">
        <v>69</v>
      </c>
      <c r="F17" s="806" t="s">
        <v>4603</v>
      </c>
      <c r="G17" s="786" t="s">
        <v>777</v>
      </c>
      <c r="H17" s="510" t="s">
        <v>5517</v>
      </c>
      <c r="I17" s="787">
        <f t="shared" si="0"/>
        <v>45.59</v>
      </c>
    </row>
    <row r="18" spans="1:9" ht="12.2" customHeight="1" x14ac:dyDescent="0.2">
      <c r="A18" s="1049"/>
      <c r="B18" s="1049"/>
      <c r="C18" s="707" t="s">
        <v>71</v>
      </c>
      <c r="D18" s="788" t="s">
        <v>873</v>
      </c>
      <c r="E18" s="788" t="s">
        <v>140</v>
      </c>
      <c r="F18" s="789" t="s">
        <v>153</v>
      </c>
      <c r="G18" s="789" t="s">
        <v>778</v>
      </c>
      <c r="H18" s="510" t="s">
        <v>5517</v>
      </c>
      <c r="I18" s="790">
        <f t="shared" si="0"/>
        <v>46.89</v>
      </c>
    </row>
    <row r="19" spans="1:9" ht="12.2" customHeight="1" x14ac:dyDescent="0.2">
      <c r="A19" s="1050"/>
      <c r="B19" s="1050"/>
      <c r="C19" s="707" t="s">
        <v>1994</v>
      </c>
      <c r="D19" s="510" t="s">
        <v>873</v>
      </c>
      <c r="E19" s="788" t="s">
        <v>140</v>
      </c>
      <c r="F19" s="806" t="s">
        <v>4603</v>
      </c>
      <c r="G19" s="789" t="s">
        <v>778</v>
      </c>
      <c r="H19" s="510" t="s">
        <v>5517</v>
      </c>
      <c r="I19" s="790">
        <f t="shared" si="0"/>
        <v>51.45</v>
      </c>
    </row>
    <row r="20" spans="1:9" ht="12.2" customHeight="1" x14ac:dyDescent="0.2">
      <c r="A20" s="1048" t="s">
        <v>875</v>
      </c>
      <c r="B20" s="1048"/>
      <c r="C20" s="713" t="s">
        <v>74</v>
      </c>
      <c r="D20" s="714" t="s">
        <v>226</v>
      </c>
      <c r="E20" s="714" t="s">
        <v>62</v>
      </c>
      <c r="F20" s="708" t="s">
        <v>66</v>
      </c>
      <c r="G20" s="708"/>
      <c r="H20" s="714" t="s">
        <v>773</v>
      </c>
      <c r="I20" s="791">
        <f t="shared" si="0"/>
        <v>8.58</v>
      </c>
    </row>
    <row r="21" spans="1:9" ht="12.2" customHeight="1" x14ac:dyDescent="0.2">
      <c r="A21" s="1049"/>
      <c r="B21" s="1049"/>
      <c r="C21" s="792" t="s">
        <v>1840</v>
      </c>
      <c r="D21" s="793" t="s">
        <v>226</v>
      </c>
      <c r="E21" s="793" t="s">
        <v>4306</v>
      </c>
      <c r="F21" s="794" t="s">
        <v>66</v>
      </c>
      <c r="G21" s="794"/>
      <c r="H21" s="793" t="s">
        <v>773</v>
      </c>
      <c r="I21" s="795">
        <f t="shared" si="0"/>
        <v>8.6</v>
      </c>
    </row>
    <row r="22" spans="1:9" ht="12.2" customHeight="1" x14ac:dyDescent="0.2">
      <c r="A22" s="1049"/>
      <c r="B22" s="1049"/>
      <c r="C22" s="728" t="s">
        <v>75</v>
      </c>
      <c r="D22" s="510" t="s">
        <v>226</v>
      </c>
      <c r="E22" s="510" t="s">
        <v>64</v>
      </c>
      <c r="F22" s="786" t="s">
        <v>66</v>
      </c>
      <c r="G22" s="786"/>
      <c r="H22" s="510" t="s">
        <v>773</v>
      </c>
      <c r="I22" s="787">
        <f t="shared" si="0"/>
        <v>9.9600000000000009</v>
      </c>
    </row>
    <row r="23" spans="1:9" ht="12.2" customHeight="1" x14ac:dyDescent="0.2">
      <c r="A23" s="1049"/>
      <c r="B23" s="1049"/>
      <c r="C23" s="728" t="s">
        <v>4865</v>
      </c>
      <c r="D23" s="510" t="s">
        <v>226</v>
      </c>
      <c r="E23" s="510" t="s">
        <v>64</v>
      </c>
      <c r="F23" s="806" t="s">
        <v>4603</v>
      </c>
      <c r="G23" s="806"/>
      <c r="H23" s="510" t="s">
        <v>773</v>
      </c>
      <c r="I23" s="787">
        <f t="shared" si="0"/>
        <v>13.29</v>
      </c>
    </row>
    <row r="24" spans="1:9" ht="12.2" customHeight="1" x14ac:dyDescent="0.2">
      <c r="A24" s="1049"/>
      <c r="B24" s="1049"/>
      <c r="C24" s="728" t="s">
        <v>80</v>
      </c>
      <c r="D24" s="510" t="s">
        <v>226</v>
      </c>
      <c r="E24" s="510" t="s">
        <v>64</v>
      </c>
      <c r="F24" s="786" t="s">
        <v>83</v>
      </c>
      <c r="G24" s="786"/>
      <c r="H24" s="510" t="s">
        <v>773</v>
      </c>
      <c r="I24" s="787">
        <f t="shared" si="0"/>
        <v>9.15</v>
      </c>
    </row>
    <row r="25" spans="1:9" ht="12.2" customHeight="1" x14ac:dyDescent="0.2">
      <c r="A25" s="1049"/>
      <c r="B25" s="1049"/>
      <c r="C25" s="728" t="s">
        <v>680</v>
      </c>
      <c r="D25" s="510" t="s">
        <v>226</v>
      </c>
      <c r="E25" s="510" t="s">
        <v>211</v>
      </c>
      <c r="F25" s="786" t="s">
        <v>66</v>
      </c>
      <c r="G25" s="786"/>
      <c r="H25" s="510" t="s">
        <v>773</v>
      </c>
      <c r="I25" s="787">
        <f t="shared" si="0"/>
        <v>11.18</v>
      </c>
    </row>
    <row r="26" spans="1:9" ht="12.2" customHeight="1" x14ac:dyDescent="0.2">
      <c r="A26" s="1049"/>
      <c r="B26" s="1049"/>
      <c r="C26" s="728" t="s">
        <v>76</v>
      </c>
      <c r="D26" s="510" t="s">
        <v>226</v>
      </c>
      <c r="E26" s="510" t="s">
        <v>65</v>
      </c>
      <c r="F26" s="786" t="s">
        <v>66</v>
      </c>
      <c r="G26" s="786" t="s">
        <v>779</v>
      </c>
      <c r="H26" s="510" t="s">
        <v>773</v>
      </c>
      <c r="I26" s="787">
        <f t="shared" si="0"/>
        <v>11.23</v>
      </c>
    </row>
    <row r="27" spans="1:9" ht="12.2" customHeight="1" x14ac:dyDescent="0.2">
      <c r="A27" s="1049"/>
      <c r="B27" s="1049"/>
      <c r="C27" s="728" t="s">
        <v>1920</v>
      </c>
      <c r="D27" s="510" t="s">
        <v>820</v>
      </c>
      <c r="E27" s="510" t="s">
        <v>65</v>
      </c>
      <c r="F27" s="806" t="s">
        <v>4603</v>
      </c>
      <c r="G27" s="786" t="s">
        <v>779</v>
      </c>
      <c r="H27" s="510" t="s">
        <v>773</v>
      </c>
      <c r="I27" s="787">
        <f t="shared" si="0"/>
        <v>14.92</v>
      </c>
    </row>
    <row r="28" spans="1:9" ht="12.2" customHeight="1" x14ac:dyDescent="0.2">
      <c r="A28" s="1049"/>
      <c r="B28" s="1049"/>
      <c r="C28" s="728" t="s">
        <v>1923</v>
      </c>
      <c r="D28" s="510" t="s">
        <v>820</v>
      </c>
      <c r="E28" s="510" t="s">
        <v>65</v>
      </c>
      <c r="F28" s="806" t="s">
        <v>4604</v>
      </c>
      <c r="G28" s="786" t="s">
        <v>779</v>
      </c>
      <c r="H28" s="510" t="s">
        <v>773</v>
      </c>
      <c r="I28" s="787">
        <f t="shared" si="0"/>
        <v>15.71</v>
      </c>
    </row>
    <row r="29" spans="1:9" ht="12.2" customHeight="1" x14ac:dyDescent="0.2">
      <c r="A29" s="1049"/>
      <c r="B29" s="1049"/>
      <c r="C29" s="728" t="s">
        <v>81</v>
      </c>
      <c r="D29" s="510" t="s">
        <v>226</v>
      </c>
      <c r="E29" s="510" t="s">
        <v>65</v>
      </c>
      <c r="F29" s="786" t="s">
        <v>83</v>
      </c>
      <c r="G29" s="786" t="s">
        <v>779</v>
      </c>
      <c r="H29" s="510" t="s">
        <v>773</v>
      </c>
      <c r="I29" s="787">
        <f t="shared" si="0"/>
        <v>10.38</v>
      </c>
    </row>
    <row r="30" spans="1:9" ht="12.2" customHeight="1" x14ac:dyDescent="0.2">
      <c r="A30" s="1049"/>
      <c r="B30" s="1049"/>
      <c r="C30" s="728" t="s">
        <v>77</v>
      </c>
      <c r="D30" s="510" t="s">
        <v>226</v>
      </c>
      <c r="E30" s="510" t="s">
        <v>68</v>
      </c>
      <c r="F30" s="786" t="s">
        <v>66</v>
      </c>
      <c r="G30" s="786" t="s">
        <v>780</v>
      </c>
      <c r="H30" s="510" t="s">
        <v>773</v>
      </c>
      <c r="I30" s="787">
        <f t="shared" si="0"/>
        <v>14.05</v>
      </c>
    </row>
    <row r="31" spans="1:9" ht="12.2" customHeight="1" x14ac:dyDescent="0.2">
      <c r="A31" s="1049"/>
      <c r="B31" s="1049"/>
      <c r="C31" s="728" t="s">
        <v>1925</v>
      </c>
      <c r="D31" s="510" t="s">
        <v>820</v>
      </c>
      <c r="E31" s="510" t="s">
        <v>68</v>
      </c>
      <c r="F31" s="806" t="s">
        <v>4603</v>
      </c>
      <c r="G31" s="786" t="s">
        <v>780</v>
      </c>
      <c r="H31" s="510" t="s">
        <v>773</v>
      </c>
      <c r="I31" s="787">
        <f t="shared" si="0"/>
        <v>18.04</v>
      </c>
    </row>
    <row r="32" spans="1:9" ht="12.2" customHeight="1" x14ac:dyDescent="0.2">
      <c r="A32" s="1049"/>
      <c r="B32" s="1049"/>
      <c r="C32" s="728" t="s">
        <v>1927</v>
      </c>
      <c r="D32" s="510" t="s">
        <v>820</v>
      </c>
      <c r="E32" s="510" t="s">
        <v>68</v>
      </c>
      <c r="F32" s="806" t="s">
        <v>4604</v>
      </c>
      <c r="G32" s="786" t="s">
        <v>780</v>
      </c>
      <c r="H32" s="510" t="s">
        <v>773</v>
      </c>
      <c r="I32" s="787">
        <f t="shared" si="0"/>
        <v>19.5</v>
      </c>
    </row>
    <row r="33" spans="1:9" ht="12.2" customHeight="1" x14ac:dyDescent="0.2">
      <c r="A33" s="1049"/>
      <c r="B33" s="1049"/>
      <c r="C33" s="728" t="s">
        <v>82</v>
      </c>
      <c r="D33" s="510" t="s">
        <v>226</v>
      </c>
      <c r="E33" s="510" t="s">
        <v>68</v>
      </c>
      <c r="F33" s="786" t="s">
        <v>83</v>
      </c>
      <c r="G33" s="786" t="s">
        <v>780</v>
      </c>
      <c r="H33" s="510" t="s">
        <v>773</v>
      </c>
      <c r="I33" s="787">
        <f t="shared" si="0"/>
        <v>13.03</v>
      </c>
    </row>
    <row r="34" spans="1:9" ht="12.2" customHeight="1" x14ac:dyDescent="0.2">
      <c r="A34" s="1049"/>
      <c r="B34" s="1049"/>
      <c r="C34" s="728" t="s">
        <v>4864</v>
      </c>
      <c r="D34" s="510" t="s">
        <v>226</v>
      </c>
      <c r="E34" s="510" t="s">
        <v>68</v>
      </c>
      <c r="F34" s="806" t="s">
        <v>4604</v>
      </c>
      <c r="G34" s="786" t="s">
        <v>780</v>
      </c>
      <c r="H34" s="510" t="s">
        <v>773</v>
      </c>
      <c r="I34" s="787">
        <f t="shared" si="0"/>
        <v>17.68</v>
      </c>
    </row>
    <row r="35" spans="1:9" ht="12.2" customHeight="1" x14ac:dyDescent="0.2">
      <c r="A35" s="1049"/>
      <c r="B35" s="1049"/>
      <c r="C35" s="728" t="s">
        <v>78</v>
      </c>
      <c r="D35" s="510" t="s">
        <v>226</v>
      </c>
      <c r="E35" s="510" t="s">
        <v>69</v>
      </c>
      <c r="F35" s="786" t="s">
        <v>66</v>
      </c>
      <c r="G35" s="786" t="s">
        <v>781</v>
      </c>
      <c r="H35" s="510" t="s">
        <v>5517</v>
      </c>
      <c r="I35" s="787">
        <f t="shared" si="0"/>
        <v>21.78</v>
      </c>
    </row>
    <row r="36" spans="1:9" ht="12.2" customHeight="1" x14ac:dyDescent="0.2">
      <c r="A36" s="1049"/>
      <c r="B36" s="1049"/>
      <c r="C36" s="707" t="s">
        <v>1928</v>
      </c>
      <c r="D36" s="510" t="s">
        <v>820</v>
      </c>
      <c r="E36" s="788" t="s">
        <v>69</v>
      </c>
      <c r="F36" s="806" t="s">
        <v>4603</v>
      </c>
      <c r="G36" s="786" t="s">
        <v>781</v>
      </c>
      <c r="H36" s="510" t="s">
        <v>5517</v>
      </c>
      <c r="I36" s="787">
        <f t="shared" si="0"/>
        <v>25.25</v>
      </c>
    </row>
    <row r="37" spans="1:9" ht="12.2" customHeight="1" x14ac:dyDescent="0.2">
      <c r="A37" s="1049"/>
      <c r="B37" s="1049"/>
      <c r="C37" s="707" t="s">
        <v>1930</v>
      </c>
      <c r="D37" s="510" t="s">
        <v>820</v>
      </c>
      <c r="E37" s="788" t="s">
        <v>69</v>
      </c>
      <c r="F37" s="806" t="s">
        <v>4604</v>
      </c>
      <c r="G37" s="786" t="s">
        <v>781</v>
      </c>
      <c r="H37" s="510" t="s">
        <v>5517</v>
      </c>
      <c r="I37" s="787">
        <f t="shared" si="0"/>
        <v>26.26</v>
      </c>
    </row>
    <row r="38" spans="1:9" ht="12.2" customHeight="1" x14ac:dyDescent="0.2">
      <c r="A38" s="1049"/>
      <c r="B38" s="1049"/>
      <c r="C38" s="707" t="s">
        <v>1302</v>
      </c>
      <c r="D38" s="510" t="s">
        <v>226</v>
      </c>
      <c r="E38" s="788" t="s">
        <v>69</v>
      </c>
      <c r="F38" s="789" t="s">
        <v>66</v>
      </c>
      <c r="G38" s="789" t="s">
        <v>781</v>
      </c>
      <c r="H38" s="510" t="s">
        <v>773</v>
      </c>
      <c r="I38" s="787">
        <f t="shared" si="0"/>
        <v>17.55</v>
      </c>
    </row>
    <row r="39" spans="1:9" ht="12.2" customHeight="1" x14ac:dyDescent="0.2">
      <c r="A39" s="1049"/>
      <c r="B39" s="1049"/>
      <c r="C39" s="707" t="s">
        <v>79</v>
      </c>
      <c r="D39" s="510" t="s">
        <v>226</v>
      </c>
      <c r="E39" s="788" t="s">
        <v>140</v>
      </c>
      <c r="F39" s="789" t="s">
        <v>66</v>
      </c>
      <c r="G39" s="789" t="s">
        <v>782</v>
      </c>
      <c r="H39" s="510" t="s">
        <v>5517</v>
      </c>
      <c r="I39" s="787">
        <f t="shared" si="0"/>
        <v>25.13</v>
      </c>
    </row>
    <row r="40" spans="1:9" ht="12.2" customHeight="1" x14ac:dyDescent="0.2">
      <c r="A40" s="1049"/>
      <c r="B40" s="1049"/>
      <c r="C40" s="728" t="s">
        <v>1931</v>
      </c>
      <c r="D40" s="510" t="s">
        <v>226</v>
      </c>
      <c r="E40" s="788" t="s">
        <v>140</v>
      </c>
      <c r="F40" s="806" t="s">
        <v>4603</v>
      </c>
      <c r="G40" s="806"/>
      <c r="H40" s="510" t="s">
        <v>5517</v>
      </c>
      <c r="I40" s="787">
        <f t="shared" si="0"/>
        <v>28.69</v>
      </c>
    </row>
    <row r="41" spans="1:9" ht="12.2" customHeight="1" x14ac:dyDescent="0.2">
      <c r="A41" s="1050"/>
      <c r="B41" s="1050"/>
      <c r="C41" s="715" t="s">
        <v>1933</v>
      </c>
      <c r="D41" s="510" t="s">
        <v>226</v>
      </c>
      <c r="E41" s="788" t="s">
        <v>140</v>
      </c>
      <c r="F41" s="806" t="s">
        <v>4604</v>
      </c>
      <c r="G41" s="806"/>
      <c r="H41" s="510" t="s">
        <v>5517</v>
      </c>
      <c r="I41" s="787">
        <f t="shared" si="0"/>
        <v>29.62</v>
      </c>
    </row>
    <row r="42" spans="1:9" ht="12.2" customHeight="1" x14ac:dyDescent="0.2">
      <c r="A42" s="1048" t="s">
        <v>876</v>
      </c>
      <c r="B42" s="1048"/>
      <c r="C42" s="796" t="s">
        <v>84</v>
      </c>
      <c r="D42" s="770" t="s">
        <v>107</v>
      </c>
      <c r="E42" s="770" t="s">
        <v>62</v>
      </c>
      <c r="F42" s="797" t="s">
        <v>66</v>
      </c>
      <c r="G42" s="797"/>
      <c r="H42" s="770" t="s">
        <v>773</v>
      </c>
      <c r="I42" s="798">
        <f t="shared" si="0"/>
        <v>6.54</v>
      </c>
    </row>
    <row r="43" spans="1:9" ht="12.2" customHeight="1" x14ac:dyDescent="0.2">
      <c r="A43" s="1049"/>
      <c r="B43" s="1049"/>
      <c r="C43" s="728" t="s">
        <v>878</v>
      </c>
      <c r="D43" s="510" t="s">
        <v>107</v>
      </c>
      <c r="E43" s="510" t="s">
        <v>62</v>
      </c>
      <c r="F43" s="786" t="s">
        <v>83</v>
      </c>
      <c r="G43" s="786"/>
      <c r="H43" s="510" t="s">
        <v>773</v>
      </c>
      <c r="I43" s="787">
        <f t="shared" si="0"/>
        <v>6.19</v>
      </c>
    </row>
    <row r="44" spans="1:9" ht="12.2" customHeight="1" x14ac:dyDescent="0.2">
      <c r="A44" s="1049"/>
      <c r="B44" s="1049"/>
      <c r="C44" s="728" t="s">
        <v>85</v>
      </c>
      <c r="D44" s="510" t="s">
        <v>107</v>
      </c>
      <c r="E44" s="510" t="s">
        <v>64</v>
      </c>
      <c r="F44" s="786" t="s">
        <v>83</v>
      </c>
      <c r="G44" s="786"/>
      <c r="H44" s="510" t="s">
        <v>773</v>
      </c>
      <c r="I44" s="787">
        <f t="shared" si="0"/>
        <v>7.52</v>
      </c>
    </row>
    <row r="45" spans="1:9" ht="12.2" customHeight="1" x14ac:dyDescent="0.2">
      <c r="A45" s="1049"/>
      <c r="B45" s="1049"/>
      <c r="C45" s="728" t="s">
        <v>1996</v>
      </c>
      <c r="D45" s="510" t="s">
        <v>107</v>
      </c>
      <c r="E45" s="510" t="s">
        <v>64</v>
      </c>
      <c r="F45" s="806" t="s">
        <v>4603</v>
      </c>
      <c r="G45" s="806"/>
      <c r="H45" s="510" t="s">
        <v>773</v>
      </c>
      <c r="I45" s="787">
        <f t="shared" si="0"/>
        <v>10.39</v>
      </c>
    </row>
    <row r="46" spans="1:9" ht="12.2" customHeight="1" x14ac:dyDescent="0.2">
      <c r="A46" s="1049"/>
      <c r="B46" s="1049"/>
      <c r="C46" s="728" t="s">
        <v>86</v>
      </c>
      <c r="D46" s="510" t="s">
        <v>107</v>
      </c>
      <c r="E46" s="510" t="s">
        <v>64</v>
      </c>
      <c r="F46" s="786" t="s">
        <v>92</v>
      </c>
      <c r="G46" s="786"/>
      <c r="H46" s="510" t="s">
        <v>773</v>
      </c>
      <c r="I46" s="787">
        <f t="shared" si="0"/>
        <v>6.55</v>
      </c>
    </row>
    <row r="47" spans="1:9" ht="12.2" customHeight="1" x14ac:dyDescent="0.2">
      <c r="A47" s="1049"/>
      <c r="B47" s="1049"/>
      <c r="C47" s="728" t="s">
        <v>87</v>
      </c>
      <c r="D47" s="510" t="s">
        <v>107</v>
      </c>
      <c r="E47" s="510" t="s">
        <v>65</v>
      </c>
      <c r="F47" s="786" t="s">
        <v>83</v>
      </c>
      <c r="G47" s="786" t="s">
        <v>783</v>
      </c>
      <c r="H47" s="510" t="s">
        <v>773</v>
      </c>
      <c r="I47" s="787">
        <f t="shared" si="0"/>
        <v>8.1300000000000008</v>
      </c>
    </row>
    <row r="48" spans="1:9" ht="12.2" customHeight="1" x14ac:dyDescent="0.2">
      <c r="A48" s="1049"/>
      <c r="B48" s="1049"/>
      <c r="C48" s="728" t="s">
        <v>1998</v>
      </c>
      <c r="D48" s="510" t="s">
        <v>107</v>
      </c>
      <c r="E48" s="510" t="s">
        <v>65</v>
      </c>
      <c r="F48" s="806" t="s">
        <v>4603</v>
      </c>
      <c r="G48" s="786" t="s">
        <v>783</v>
      </c>
      <c r="H48" s="510" t="s">
        <v>773</v>
      </c>
      <c r="I48" s="787">
        <f t="shared" si="0"/>
        <v>11.48</v>
      </c>
    </row>
    <row r="49" spans="1:9" ht="12.2" customHeight="1" x14ac:dyDescent="0.2">
      <c r="A49" s="1049"/>
      <c r="B49" s="1049"/>
      <c r="C49" s="728" t="s">
        <v>2000</v>
      </c>
      <c r="D49" s="510" t="s">
        <v>107</v>
      </c>
      <c r="E49" s="510" t="s">
        <v>65</v>
      </c>
      <c r="F49" s="806" t="s">
        <v>4604</v>
      </c>
      <c r="G49" s="786" t="s">
        <v>783</v>
      </c>
      <c r="H49" s="510" t="s">
        <v>773</v>
      </c>
      <c r="I49" s="787">
        <f t="shared" si="0"/>
        <v>12.33</v>
      </c>
    </row>
    <row r="50" spans="1:9" ht="12.2" customHeight="1" x14ac:dyDescent="0.2">
      <c r="A50" s="1049"/>
      <c r="B50" s="1049"/>
      <c r="C50" s="728" t="s">
        <v>88</v>
      </c>
      <c r="D50" s="510" t="s">
        <v>107</v>
      </c>
      <c r="E50" s="510" t="s">
        <v>65</v>
      </c>
      <c r="F50" s="786" t="s">
        <v>92</v>
      </c>
      <c r="G50" s="786" t="s">
        <v>783</v>
      </c>
      <c r="H50" s="510" t="s">
        <v>773</v>
      </c>
      <c r="I50" s="787">
        <f t="shared" si="0"/>
        <v>7.45</v>
      </c>
    </row>
    <row r="51" spans="1:9" ht="12.2" customHeight="1" x14ac:dyDescent="0.2">
      <c r="A51" s="1049"/>
      <c r="B51" s="1049"/>
      <c r="C51" s="728" t="s">
        <v>89</v>
      </c>
      <c r="D51" s="510" t="s">
        <v>107</v>
      </c>
      <c r="E51" s="510" t="s">
        <v>68</v>
      </c>
      <c r="F51" s="786" t="s">
        <v>83</v>
      </c>
      <c r="G51" s="786" t="s">
        <v>784</v>
      </c>
      <c r="H51" s="510" t="s">
        <v>773</v>
      </c>
      <c r="I51" s="787">
        <f t="shared" si="0"/>
        <v>10.37</v>
      </c>
    </row>
    <row r="52" spans="1:9" ht="12.2" customHeight="1" x14ac:dyDescent="0.2">
      <c r="A52" s="1049"/>
      <c r="B52" s="1049"/>
      <c r="C52" s="728" t="s">
        <v>2002</v>
      </c>
      <c r="D52" s="510" t="s">
        <v>107</v>
      </c>
      <c r="E52" s="510" t="s">
        <v>68</v>
      </c>
      <c r="F52" s="806" t="s">
        <v>4603</v>
      </c>
      <c r="G52" s="786" t="s">
        <v>784</v>
      </c>
      <c r="H52" s="510" t="s">
        <v>773</v>
      </c>
      <c r="I52" s="787">
        <f t="shared" si="0"/>
        <v>14.01</v>
      </c>
    </row>
    <row r="53" spans="1:9" ht="12.2" customHeight="1" x14ac:dyDescent="0.2">
      <c r="A53" s="1049"/>
      <c r="B53" s="1049"/>
      <c r="C53" s="728" t="s">
        <v>2004</v>
      </c>
      <c r="D53" s="510" t="s">
        <v>107</v>
      </c>
      <c r="E53" s="510" t="s">
        <v>68</v>
      </c>
      <c r="F53" s="806" t="s">
        <v>4604</v>
      </c>
      <c r="G53" s="786" t="s">
        <v>784</v>
      </c>
      <c r="H53" s="510" t="s">
        <v>773</v>
      </c>
      <c r="I53" s="787">
        <f t="shared" si="0"/>
        <v>14.8</v>
      </c>
    </row>
    <row r="54" spans="1:9" ht="12.2" customHeight="1" x14ac:dyDescent="0.2">
      <c r="A54" s="1049"/>
      <c r="B54" s="1049"/>
      <c r="C54" s="728" t="s">
        <v>90</v>
      </c>
      <c r="D54" s="510" t="s">
        <v>107</v>
      </c>
      <c r="E54" s="510" t="s">
        <v>69</v>
      </c>
      <c r="F54" s="786" t="s">
        <v>66</v>
      </c>
      <c r="G54" s="786" t="s">
        <v>785</v>
      </c>
      <c r="H54" s="510" t="s">
        <v>5517</v>
      </c>
      <c r="I54" s="787">
        <f t="shared" si="0"/>
        <v>17.68</v>
      </c>
    </row>
    <row r="55" spans="1:9" ht="12.2" customHeight="1" x14ac:dyDescent="0.2">
      <c r="A55" s="1049"/>
      <c r="B55" s="1049"/>
      <c r="C55" s="707" t="s">
        <v>2007</v>
      </c>
      <c r="D55" s="510" t="s">
        <v>107</v>
      </c>
      <c r="E55" s="510" t="s">
        <v>69</v>
      </c>
      <c r="F55" s="806" t="s">
        <v>4603</v>
      </c>
      <c r="G55" s="786" t="s">
        <v>785</v>
      </c>
      <c r="H55" s="510" t="s">
        <v>5517</v>
      </c>
      <c r="I55" s="787">
        <f t="shared" si="0"/>
        <v>20.88</v>
      </c>
    </row>
    <row r="56" spans="1:9" ht="12.2" customHeight="1" x14ac:dyDescent="0.2">
      <c r="A56" s="1049"/>
      <c r="B56" s="1049"/>
      <c r="C56" s="707" t="s">
        <v>2009</v>
      </c>
      <c r="D56" s="510" t="s">
        <v>107</v>
      </c>
      <c r="E56" s="510" t="s">
        <v>69</v>
      </c>
      <c r="F56" s="806" t="s">
        <v>4604</v>
      </c>
      <c r="G56" s="786" t="s">
        <v>785</v>
      </c>
      <c r="H56" s="510" t="s">
        <v>5517</v>
      </c>
      <c r="I56" s="787">
        <f t="shared" si="0"/>
        <v>21.61</v>
      </c>
    </row>
    <row r="57" spans="1:9" ht="12.2" customHeight="1" x14ac:dyDescent="0.2">
      <c r="A57" s="1049"/>
      <c r="B57" s="1049"/>
      <c r="C57" s="728" t="s">
        <v>91</v>
      </c>
      <c r="D57" s="510" t="s">
        <v>107</v>
      </c>
      <c r="E57" s="510" t="s">
        <v>140</v>
      </c>
      <c r="F57" s="786" t="s">
        <v>66</v>
      </c>
      <c r="G57" s="786" t="s">
        <v>786</v>
      </c>
      <c r="H57" s="510" t="s">
        <v>5517</v>
      </c>
      <c r="I57" s="787">
        <f t="shared" si="0"/>
        <v>20.94</v>
      </c>
    </row>
    <row r="58" spans="1:9" ht="12.2" customHeight="1" x14ac:dyDescent="0.2">
      <c r="A58" s="1049"/>
      <c r="B58" s="1049"/>
      <c r="C58" s="728" t="s">
        <v>2011</v>
      </c>
      <c r="D58" s="510" t="s">
        <v>107</v>
      </c>
      <c r="E58" s="510" t="s">
        <v>140</v>
      </c>
      <c r="F58" s="806" t="s">
        <v>4603</v>
      </c>
      <c r="G58" s="786" t="s">
        <v>786</v>
      </c>
      <c r="H58" s="510" t="s">
        <v>5517</v>
      </c>
      <c r="I58" s="787">
        <f t="shared" si="0"/>
        <v>24.3</v>
      </c>
    </row>
    <row r="59" spans="1:9" ht="12.2" customHeight="1" x14ac:dyDescent="0.2">
      <c r="A59" s="1050"/>
      <c r="B59" s="1050"/>
      <c r="C59" s="715" t="s">
        <v>2013</v>
      </c>
      <c r="D59" s="510" t="s">
        <v>107</v>
      </c>
      <c r="E59" s="510" t="s">
        <v>140</v>
      </c>
      <c r="F59" s="806" t="s">
        <v>4604</v>
      </c>
      <c r="G59" s="786" t="s">
        <v>786</v>
      </c>
      <c r="H59" s="510" t="s">
        <v>5517</v>
      </c>
      <c r="I59" s="787">
        <f t="shared" si="0"/>
        <v>25.09</v>
      </c>
    </row>
    <row r="60" spans="1:9" ht="12.2" customHeight="1" x14ac:dyDescent="0.2">
      <c r="A60" s="1048" t="s">
        <v>877</v>
      </c>
      <c r="B60" s="1048"/>
      <c r="C60" s="796" t="s">
        <v>108</v>
      </c>
      <c r="D60" s="770" t="s">
        <v>246</v>
      </c>
      <c r="E60" s="770" t="s">
        <v>62</v>
      </c>
      <c r="F60" s="797" t="s">
        <v>66</v>
      </c>
      <c r="G60" s="797"/>
      <c r="H60" s="770" t="s">
        <v>773</v>
      </c>
      <c r="I60" s="798">
        <f t="shared" si="0"/>
        <v>6.22</v>
      </c>
    </row>
    <row r="61" spans="1:9" ht="12.2" customHeight="1" x14ac:dyDescent="0.2">
      <c r="A61" s="1049"/>
      <c r="B61" s="1049"/>
      <c r="C61" s="728" t="s">
        <v>109</v>
      </c>
      <c r="D61" s="510" t="s">
        <v>246</v>
      </c>
      <c r="E61" s="510" t="s">
        <v>64</v>
      </c>
      <c r="F61" s="786" t="s">
        <v>83</v>
      </c>
      <c r="G61" s="786"/>
      <c r="H61" s="510" t="s">
        <v>773</v>
      </c>
      <c r="I61" s="787">
        <f t="shared" si="0"/>
        <v>8.33</v>
      </c>
    </row>
    <row r="62" spans="1:9" ht="12.2" customHeight="1" x14ac:dyDescent="0.2">
      <c r="A62" s="1049"/>
      <c r="B62" s="1049"/>
      <c r="C62" s="728" t="s">
        <v>2015</v>
      </c>
      <c r="D62" s="510" t="s">
        <v>246</v>
      </c>
      <c r="E62" s="510" t="s">
        <v>64</v>
      </c>
      <c r="F62" s="806" t="s">
        <v>4603</v>
      </c>
      <c r="G62" s="806"/>
      <c r="H62" s="510" t="s">
        <v>773</v>
      </c>
      <c r="I62" s="787">
        <f t="shared" si="0"/>
        <v>11.7</v>
      </c>
    </row>
    <row r="63" spans="1:9" ht="12.2" customHeight="1" x14ac:dyDescent="0.2">
      <c r="A63" s="1049"/>
      <c r="B63" s="1049"/>
      <c r="C63" s="728" t="s">
        <v>110</v>
      </c>
      <c r="D63" s="510" t="s">
        <v>246</v>
      </c>
      <c r="E63" s="510" t="s">
        <v>65</v>
      </c>
      <c r="F63" s="786" t="s">
        <v>83</v>
      </c>
      <c r="G63" s="786" t="s">
        <v>787</v>
      </c>
      <c r="H63" s="510" t="s">
        <v>773</v>
      </c>
      <c r="I63" s="787">
        <f t="shared" si="0"/>
        <v>9.6300000000000008</v>
      </c>
    </row>
    <row r="64" spans="1:9" ht="12.2" customHeight="1" x14ac:dyDescent="0.2">
      <c r="A64" s="1049"/>
      <c r="B64" s="1049"/>
      <c r="C64" s="728" t="s">
        <v>2017</v>
      </c>
      <c r="D64" s="510" t="s">
        <v>246</v>
      </c>
      <c r="E64" s="510" t="s">
        <v>65</v>
      </c>
      <c r="F64" s="806" t="s">
        <v>4603</v>
      </c>
      <c r="G64" s="786" t="s">
        <v>787</v>
      </c>
      <c r="H64" s="510" t="s">
        <v>773</v>
      </c>
      <c r="I64" s="787">
        <f t="shared" si="0"/>
        <v>12.84</v>
      </c>
    </row>
    <row r="65" spans="1:9" ht="12.2" customHeight="1" x14ac:dyDescent="0.2">
      <c r="A65" s="1049"/>
      <c r="B65" s="1049"/>
      <c r="C65" s="728" t="s">
        <v>2019</v>
      </c>
      <c r="D65" s="510" t="s">
        <v>246</v>
      </c>
      <c r="E65" s="510" t="s">
        <v>65</v>
      </c>
      <c r="F65" s="806" t="s">
        <v>4604</v>
      </c>
      <c r="G65" s="786" t="s">
        <v>787</v>
      </c>
      <c r="H65" s="510" t="s">
        <v>773</v>
      </c>
      <c r="I65" s="787">
        <f t="shared" si="0"/>
        <v>13.93</v>
      </c>
    </row>
    <row r="66" spans="1:9" ht="12.2" customHeight="1" x14ac:dyDescent="0.2">
      <c r="A66" s="1049"/>
      <c r="B66" s="1049"/>
      <c r="C66" s="728" t="s">
        <v>111</v>
      </c>
      <c r="D66" s="510" t="s">
        <v>246</v>
      </c>
      <c r="E66" s="510" t="s">
        <v>68</v>
      </c>
      <c r="F66" s="786" t="s">
        <v>83</v>
      </c>
      <c r="G66" s="786" t="s">
        <v>783</v>
      </c>
      <c r="H66" s="510" t="s">
        <v>5517</v>
      </c>
      <c r="I66" s="787">
        <f t="shared" si="0"/>
        <v>14.85</v>
      </c>
    </row>
    <row r="67" spans="1:9" ht="12.2" customHeight="1" x14ac:dyDescent="0.2">
      <c r="A67" s="1049"/>
      <c r="B67" s="1049"/>
      <c r="C67" s="707" t="s">
        <v>2021</v>
      </c>
      <c r="D67" s="510" t="s">
        <v>246</v>
      </c>
      <c r="E67" s="510" t="s">
        <v>68</v>
      </c>
      <c r="F67" s="806" t="s">
        <v>4603</v>
      </c>
      <c r="G67" s="786" t="s">
        <v>783</v>
      </c>
      <c r="H67" s="510" t="s">
        <v>5517</v>
      </c>
      <c r="I67" s="787">
        <f t="shared" si="0"/>
        <v>18.25</v>
      </c>
    </row>
    <row r="68" spans="1:9" ht="12.2" customHeight="1" x14ac:dyDescent="0.2">
      <c r="A68" s="1049"/>
      <c r="B68" s="1049"/>
      <c r="C68" s="707" t="s">
        <v>2023</v>
      </c>
      <c r="D68" s="510" t="s">
        <v>246</v>
      </c>
      <c r="E68" s="510" t="s">
        <v>68</v>
      </c>
      <c r="F68" s="806" t="s">
        <v>4604</v>
      </c>
      <c r="G68" s="786" t="s">
        <v>783</v>
      </c>
      <c r="H68" s="510" t="s">
        <v>5517</v>
      </c>
      <c r="I68" s="787">
        <f t="shared" si="0"/>
        <v>19.28</v>
      </c>
    </row>
    <row r="69" spans="1:9" ht="12.2" customHeight="1" x14ac:dyDescent="0.2">
      <c r="A69" s="1049"/>
      <c r="B69" s="1049"/>
      <c r="C69" s="728" t="s">
        <v>112</v>
      </c>
      <c r="D69" s="510" t="s">
        <v>246</v>
      </c>
      <c r="E69" s="510" t="s">
        <v>69</v>
      </c>
      <c r="F69" s="786" t="s">
        <v>66</v>
      </c>
      <c r="G69" s="786" t="s">
        <v>788</v>
      </c>
      <c r="H69" s="510" t="s">
        <v>5517</v>
      </c>
      <c r="I69" s="787">
        <f t="shared" si="0"/>
        <v>18.93</v>
      </c>
    </row>
    <row r="70" spans="1:9" ht="12.2" customHeight="1" x14ac:dyDescent="0.2">
      <c r="A70" s="1049"/>
      <c r="B70" s="1049"/>
      <c r="C70" s="728" t="s">
        <v>2025</v>
      </c>
      <c r="D70" s="510" t="s">
        <v>246</v>
      </c>
      <c r="E70" s="510" t="s">
        <v>69</v>
      </c>
      <c r="F70" s="806" t="s">
        <v>4603</v>
      </c>
      <c r="G70" s="786" t="s">
        <v>788</v>
      </c>
      <c r="H70" s="510" t="s">
        <v>5517</v>
      </c>
      <c r="I70" s="787">
        <f t="shared" si="0"/>
        <v>22.17</v>
      </c>
    </row>
    <row r="71" spans="1:9" ht="12.2" customHeight="1" x14ac:dyDescent="0.2">
      <c r="A71" s="1050"/>
      <c r="B71" s="1050"/>
      <c r="C71" s="799" t="s">
        <v>2027</v>
      </c>
      <c r="D71" s="774" t="s">
        <v>246</v>
      </c>
      <c r="E71" s="774" t="s">
        <v>69</v>
      </c>
      <c r="F71" s="848" t="s">
        <v>4604</v>
      </c>
      <c r="G71" s="786" t="s">
        <v>788</v>
      </c>
      <c r="H71" s="510" t="s">
        <v>5517</v>
      </c>
      <c r="I71" s="800">
        <f t="shared" si="0"/>
        <v>22.97</v>
      </c>
    </row>
    <row r="72" spans="1:9" ht="12.95" customHeight="1" x14ac:dyDescent="0.2">
      <c r="A72" s="1043" t="s">
        <v>774</v>
      </c>
      <c r="B72" s="1037"/>
      <c r="C72" s="1037"/>
      <c r="D72" s="1037"/>
      <c r="E72" s="1037"/>
      <c r="F72" s="1037"/>
      <c r="G72" s="1037"/>
      <c r="H72" s="1037"/>
      <c r="I72" s="1037"/>
    </row>
    <row r="73" spans="1:9" ht="24" customHeight="1" x14ac:dyDescent="0.2">
      <c r="A73" s="1041" t="s">
        <v>798</v>
      </c>
      <c r="B73" s="1042"/>
      <c r="C73" s="1042"/>
      <c r="D73" s="1042"/>
      <c r="E73" s="1042"/>
      <c r="F73" s="1042"/>
      <c r="G73" s="1042"/>
      <c r="H73" s="1042"/>
      <c r="I73" s="1042"/>
    </row>
    <row r="74" spans="1:9" x14ac:dyDescent="0.2">
      <c r="A74" s="1037" t="s">
        <v>5516</v>
      </c>
      <c r="B74" s="1037"/>
      <c r="C74" s="1037"/>
      <c r="D74" s="1037"/>
      <c r="E74" s="1037"/>
      <c r="F74" s="1037"/>
      <c r="G74" s="1037"/>
      <c r="H74" s="1037"/>
      <c r="I74" s="1037"/>
    </row>
    <row r="75" spans="1:9" ht="9.75" customHeight="1" x14ac:dyDescent="0.2">
      <c r="A75" s="1041" t="s">
        <v>799</v>
      </c>
      <c r="B75" s="1042"/>
      <c r="C75" s="1042"/>
      <c r="D75" s="1042"/>
      <c r="E75" s="1042"/>
      <c r="F75" s="1042"/>
      <c r="G75" s="1042"/>
      <c r="H75" s="1042"/>
      <c r="I75" s="1042"/>
    </row>
  </sheetData>
  <mergeCells count="11">
    <mergeCell ref="A74:I74"/>
    <mergeCell ref="I1:I4"/>
    <mergeCell ref="A75:I75"/>
    <mergeCell ref="A73:I73"/>
    <mergeCell ref="A72:I72"/>
    <mergeCell ref="A1:H2"/>
    <mergeCell ref="A3:H4"/>
    <mergeCell ref="A6:B19"/>
    <mergeCell ref="A42:B59"/>
    <mergeCell ref="A20:B41"/>
    <mergeCell ref="A60:B71"/>
  </mergeCells>
  <phoneticPr fontId="2" type="noConversion"/>
  <conditionalFormatting sqref="I6:I71">
    <cfRule type="containsErrors" dxfId="121" priority="4" stopIfTrue="1">
      <formula>ISERROR(I6)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0" orientation="portrait" r:id="rId1"/>
  <headerFooter>
    <oddHeader>&amp;R&amp;G</oddHeader>
    <oddFooter>&amp;R&amp;K000000Pag. 3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6">
    <tabColor indexed="61"/>
  </sheetPr>
  <dimension ref="A1:Y61"/>
  <sheetViews>
    <sheetView topLeftCell="A22" zoomScale="120" zoomScaleNormal="120" workbookViewId="0">
      <selection activeCell="I48" sqref="I48:J48"/>
    </sheetView>
  </sheetViews>
  <sheetFormatPr defaultColWidth="11.42578125" defaultRowHeight="12.75" x14ac:dyDescent="0.2"/>
  <cols>
    <col min="1" max="1" width="9.28515625" customWidth="1"/>
    <col min="2" max="2" width="1.42578125" customWidth="1"/>
    <col min="3" max="3" width="11.7109375" customWidth="1"/>
    <col min="4" max="7" width="9.7109375" customWidth="1"/>
    <col min="8" max="8" width="11.7109375" customWidth="1"/>
    <col min="9" max="9" width="12.28515625" customWidth="1"/>
    <col min="10" max="10" width="12.42578125" customWidth="1"/>
    <col min="11" max="11" width="9.85546875" customWidth="1"/>
    <col min="12" max="12" width="12" customWidth="1"/>
    <col min="13" max="13" width="8.85546875" hidden="1" customWidth="1"/>
    <col min="14" max="14" width="2.28515625" hidden="1" customWidth="1"/>
    <col min="15" max="15" width="14.28515625" hidden="1" customWidth="1"/>
    <col min="16" max="16" width="15" hidden="1" customWidth="1"/>
    <col min="17" max="17" width="14.85546875" hidden="1" customWidth="1"/>
    <col min="18" max="18" width="14.140625" hidden="1" customWidth="1"/>
    <col min="19" max="19" width="13.85546875" hidden="1" customWidth="1"/>
    <col min="20" max="22" width="15" hidden="1" customWidth="1"/>
    <col min="23" max="25" width="8.85546875" hidden="1" customWidth="1"/>
    <col min="26" max="256" width="8.85546875" customWidth="1"/>
  </cols>
  <sheetData>
    <row r="1" spans="1:23" ht="12.75" customHeight="1" x14ac:dyDescent="0.2">
      <c r="A1" s="1280" t="s">
        <v>4235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73" t="s">
        <v>938</v>
      </c>
      <c r="O1" s="295"/>
    </row>
    <row r="2" spans="1:23" ht="12.75" customHeight="1" x14ac:dyDescent="0.2">
      <c r="A2" s="1281" t="s">
        <v>4234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1274"/>
    </row>
    <row r="3" spans="1:23" ht="5.0999999999999996" customHeight="1" x14ac:dyDescent="0.2">
      <c r="A3" s="1282"/>
      <c r="B3" s="1282"/>
      <c r="C3" s="1282"/>
      <c r="D3" s="1282"/>
      <c r="E3" s="1282"/>
      <c r="F3" s="1282"/>
      <c r="G3" s="1282"/>
      <c r="H3" s="1282"/>
      <c r="I3" s="32"/>
      <c r="J3" s="38"/>
      <c r="K3" s="38"/>
      <c r="L3" s="38"/>
    </row>
    <row r="4" spans="1:23" ht="53.45" customHeight="1" x14ac:dyDescent="0.2">
      <c r="A4" s="809"/>
      <c r="B4" s="809"/>
      <c r="C4" s="808" t="s">
        <v>60</v>
      </c>
      <c r="D4" s="638" t="s">
        <v>1157</v>
      </c>
      <c r="E4" s="638" t="s">
        <v>37</v>
      </c>
      <c r="F4" s="638" t="s">
        <v>38</v>
      </c>
      <c r="G4" s="638" t="s">
        <v>40</v>
      </c>
      <c r="H4" s="638" t="s">
        <v>41</v>
      </c>
      <c r="I4" s="638" t="s">
        <v>441</v>
      </c>
      <c r="J4" s="638"/>
      <c r="K4" s="638"/>
      <c r="L4" s="638"/>
      <c r="O4" s="140" t="s">
        <v>1157</v>
      </c>
      <c r="P4" s="140" t="s">
        <v>37</v>
      </c>
      <c r="Q4" s="140" t="s">
        <v>38</v>
      </c>
      <c r="R4" s="140" t="s">
        <v>39</v>
      </c>
      <c r="S4" s="140" t="s">
        <v>40</v>
      </c>
      <c r="T4" s="140" t="s">
        <v>41</v>
      </c>
      <c r="U4" s="140" t="s">
        <v>42</v>
      </c>
      <c r="V4" s="141" t="s">
        <v>44</v>
      </c>
      <c r="W4" s="141" t="s">
        <v>441</v>
      </c>
    </row>
    <row r="5" spans="1:23" ht="12" customHeight="1" x14ac:dyDescent="0.2">
      <c r="A5" s="1278" t="s">
        <v>93</v>
      </c>
      <c r="B5" s="1283"/>
      <c r="C5" s="640" t="s">
        <v>447</v>
      </c>
      <c r="D5" s="335" t="s">
        <v>948</v>
      </c>
      <c r="E5" s="758">
        <f t="shared" ref="E5:E37" si="0">VLOOKUP(P5,DATI,5,FALSE)</f>
        <v>30.91</v>
      </c>
      <c r="F5" s="759" t="s">
        <v>948</v>
      </c>
      <c r="G5" s="759" t="s">
        <v>948</v>
      </c>
      <c r="H5" s="759" t="s">
        <v>948</v>
      </c>
      <c r="I5" s="759" t="s">
        <v>948</v>
      </c>
      <c r="J5" s="337"/>
      <c r="K5" s="490"/>
      <c r="L5" s="760"/>
      <c r="P5" s="366" t="s">
        <v>3357</v>
      </c>
      <c r="Q5" t="s">
        <v>3360</v>
      </c>
      <c r="R5" s="366"/>
      <c r="S5" s="366" t="s">
        <v>4208</v>
      </c>
      <c r="T5" s="366" t="s">
        <v>4209</v>
      </c>
    </row>
    <row r="6" spans="1:23" ht="12" customHeight="1" x14ac:dyDescent="0.2">
      <c r="A6" s="1049"/>
      <c r="B6" s="1065"/>
      <c r="C6" s="678" t="s">
        <v>448</v>
      </c>
      <c r="D6" s="336" t="s">
        <v>948</v>
      </c>
      <c r="E6" s="336">
        <f t="shared" si="0"/>
        <v>34.4</v>
      </c>
      <c r="F6" s="671" t="s">
        <v>948</v>
      </c>
      <c r="G6" s="671" t="s">
        <v>948</v>
      </c>
      <c r="H6" s="671" t="s">
        <v>948</v>
      </c>
      <c r="I6" s="671" t="s">
        <v>948</v>
      </c>
      <c r="J6" s="337"/>
      <c r="K6" s="490"/>
      <c r="L6" s="760"/>
      <c r="O6" s="295"/>
      <c r="P6" s="366" t="s">
        <v>3361</v>
      </c>
      <c r="Q6" t="s">
        <v>3364</v>
      </c>
      <c r="S6" s="366" t="s">
        <v>4210</v>
      </c>
      <c r="T6" s="366" t="s">
        <v>4211</v>
      </c>
    </row>
    <row r="7" spans="1:23" ht="24" customHeight="1" x14ac:dyDescent="0.2">
      <c r="A7" s="643" t="s">
        <v>94</v>
      </c>
      <c r="B7" s="644"/>
      <c r="C7" s="645" t="s">
        <v>449</v>
      </c>
      <c r="D7" s="337" t="s">
        <v>948</v>
      </c>
      <c r="E7" s="335">
        <f t="shared" si="0"/>
        <v>45.22</v>
      </c>
      <c r="F7" s="671" t="s">
        <v>948</v>
      </c>
      <c r="G7" s="671" t="s">
        <v>948</v>
      </c>
      <c r="H7" s="671" t="s">
        <v>948</v>
      </c>
      <c r="I7" s="671" t="s">
        <v>442</v>
      </c>
      <c r="J7" s="490"/>
      <c r="K7" s="490"/>
      <c r="L7" s="760"/>
      <c r="P7" s="366" t="s">
        <v>3446</v>
      </c>
      <c r="Q7" t="s">
        <v>3449</v>
      </c>
      <c r="S7" s="526" t="s">
        <v>4292</v>
      </c>
      <c r="T7" s="527" t="s">
        <v>4293</v>
      </c>
    </row>
    <row r="8" spans="1:23" ht="12" customHeight="1" x14ac:dyDescent="0.2">
      <c r="A8" s="1284" t="s">
        <v>95</v>
      </c>
      <c r="B8" s="1284"/>
      <c r="C8" s="640" t="s">
        <v>450</v>
      </c>
      <c r="D8" s="335" t="s">
        <v>948</v>
      </c>
      <c r="E8" s="335">
        <f t="shared" si="0"/>
        <v>27.61</v>
      </c>
      <c r="F8" s="520">
        <f t="shared" ref="F8:F37" si="1">VLOOKUP(Q8,DATI,5,FALSE)</f>
        <v>25.92</v>
      </c>
      <c r="G8" s="520">
        <f>VLOOKUP(S8,DATI,5,FALSE)</f>
        <v>25.1</v>
      </c>
      <c r="H8" s="520">
        <f>VLOOKUP(T8,DATI,5,FALSE)</f>
        <v>23.41</v>
      </c>
      <c r="I8" s="520" t="s">
        <v>442</v>
      </c>
      <c r="J8" s="490"/>
      <c r="K8" s="490"/>
      <c r="L8" s="760"/>
      <c r="P8" s="366" t="s">
        <v>3467</v>
      </c>
      <c r="Q8" s="366" t="s">
        <v>3478</v>
      </c>
      <c r="R8" t="s">
        <v>3469</v>
      </c>
      <c r="S8" t="s">
        <v>3473</v>
      </c>
      <c r="T8" t="s">
        <v>3475</v>
      </c>
      <c r="U8" s="526" t="s">
        <v>4278</v>
      </c>
      <c r="V8" t="s">
        <v>3472</v>
      </c>
    </row>
    <row r="9" spans="1:23" ht="12" customHeight="1" x14ac:dyDescent="0.2">
      <c r="A9" s="1285"/>
      <c r="B9" s="1285"/>
      <c r="C9" s="672" t="s">
        <v>451</v>
      </c>
      <c r="D9" s="670" t="s">
        <v>948</v>
      </c>
      <c r="E9" s="752">
        <f t="shared" si="0"/>
        <v>28.79</v>
      </c>
      <c r="F9" s="752">
        <f t="shared" si="1"/>
        <v>27.1</v>
      </c>
      <c r="G9" s="752">
        <f>VLOOKUP(S9,DATI,5,FALSE)</f>
        <v>26.04</v>
      </c>
      <c r="H9" s="752">
        <f>VLOOKUP(T9,DATI,5,FALSE)</f>
        <v>24.35</v>
      </c>
      <c r="I9" s="752" t="s">
        <v>442</v>
      </c>
      <c r="J9" s="490"/>
      <c r="K9" s="490"/>
      <c r="L9" s="760"/>
      <c r="P9" s="366" t="s">
        <v>3494</v>
      </c>
      <c r="Q9" s="366" t="s">
        <v>3497</v>
      </c>
      <c r="R9" s="366" t="s">
        <v>3496</v>
      </c>
      <c r="S9" s="366" t="s">
        <v>3500</v>
      </c>
      <c r="T9" s="366" t="s">
        <v>3491</v>
      </c>
      <c r="U9" s="366" t="s">
        <v>4496</v>
      </c>
      <c r="V9" s="366" t="s">
        <v>3486</v>
      </c>
    </row>
    <row r="10" spans="1:23" ht="12" customHeight="1" x14ac:dyDescent="0.2">
      <c r="A10" s="1286"/>
      <c r="B10" s="1286"/>
      <c r="C10" s="645" t="s">
        <v>4881</v>
      </c>
      <c r="D10" s="337" t="s">
        <v>948</v>
      </c>
      <c r="E10" s="490">
        <f t="shared" si="0"/>
        <v>31.68</v>
      </c>
      <c r="F10" s="671" t="s">
        <v>948</v>
      </c>
      <c r="G10" s="671" t="s">
        <v>948</v>
      </c>
      <c r="H10" s="671" t="s">
        <v>948</v>
      </c>
      <c r="I10" s="490" t="s">
        <v>442</v>
      </c>
      <c r="J10" s="490"/>
      <c r="K10" s="490"/>
      <c r="L10" s="760"/>
      <c r="P10" s="366" t="s">
        <v>4874</v>
      </c>
      <c r="Q10" s="366"/>
      <c r="R10" s="366"/>
      <c r="S10" s="366"/>
      <c r="T10" s="366"/>
      <c r="U10" s="366"/>
      <c r="V10" s="366"/>
    </row>
    <row r="11" spans="1:23" ht="12" customHeight="1" x14ac:dyDescent="0.2">
      <c r="A11" s="1278" t="s">
        <v>96</v>
      </c>
      <c r="B11" s="647"/>
      <c r="C11" s="640" t="s">
        <v>4861</v>
      </c>
      <c r="D11" s="335" t="s">
        <v>948</v>
      </c>
      <c r="E11" s="520">
        <f t="shared" si="0"/>
        <v>47.55</v>
      </c>
      <c r="F11" s="335" t="s">
        <v>948</v>
      </c>
      <c r="G11" s="335" t="s">
        <v>948</v>
      </c>
      <c r="H11" s="335" t="s">
        <v>948</v>
      </c>
      <c r="I11" s="335" t="s">
        <v>442</v>
      </c>
      <c r="J11" s="490"/>
      <c r="K11" s="490"/>
      <c r="L11" s="760"/>
      <c r="P11" s="366" t="s">
        <v>4572</v>
      </c>
      <c r="Q11" s="366"/>
      <c r="R11" s="366"/>
      <c r="S11" s="366"/>
      <c r="T11" s="366"/>
      <c r="V11" s="366"/>
    </row>
    <row r="12" spans="1:23" ht="12" customHeight="1" x14ac:dyDescent="0.2">
      <c r="A12" s="1279"/>
      <c r="B12" s="647"/>
      <c r="C12" s="678" t="s">
        <v>452</v>
      </c>
      <c r="D12" s="336" t="s">
        <v>948</v>
      </c>
      <c r="E12" s="963">
        <f t="shared" si="0"/>
        <v>47.77</v>
      </c>
      <c r="F12" s="336" t="s">
        <v>948</v>
      </c>
      <c r="G12" s="336" t="s">
        <v>948</v>
      </c>
      <c r="H12" s="336" t="s">
        <v>948</v>
      </c>
      <c r="I12" s="963" t="s">
        <v>442</v>
      </c>
      <c r="J12" s="490"/>
      <c r="K12" s="490"/>
      <c r="L12" s="760"/>
      <c r="P12" s="366" t="s">
        <v>3408</v>
      </c>
      <c r="Q12" s="366" t="s">
        <v>3410</v>
      </c>
      <c r="R12" s="366" t="s">
        <v>4212</v>
      </c>
      <c r="S12" s="366" t="s">
        <v>4213</v>
      </c>
      <c r="T12" s="366" t="s">
        <v>3415</v>
      </c>
      <c r="V12" s="366" t="s">
        <v>4214</v>
      </c>
    </row>
    <row r="13" spans="1:23" ht="12" customHeight="1" x14ac:dyDescent="0.2">
      <c r="A13" s="1049" t="s">
        <v>97</v>
      </c>
      <c r="B13" s="612"/>
      <c r="C13" s="612" t="s">
        <v>453</v>
      </c>
      <c r="D13" s="323" t="s">
        <v>948</v>
      </c>
      <c r="E13" s="490">
        <f t="shared" si="0"/>
        <v>29.97</v>
      </c>
      <c r="F13" s="337">
        <f t="shared" si="1"/>
        <v>27.96</v>
      </c>
      <c r="G13" s="323" t="s">
        <v>948</v>
      </c>
      <c r="H13" s="490">
        <f t="shared" ref="H13:H21" si="2">VLOOKUP(T13,DATI,5,FALSE)</f>
        <v>25.49</v>
      </c>
      <c r="I13" s="490" t="s">
        <v>442</v>
      </c>
      <c r="J13" s="490"/>
      <c r="K13" s="490"/>
      <c r="L13" s="760"/>
      <c r="P13" s="37" t="s">
        <v>3526</v>
      </c>
      <c r="Q13" s="37" t="s">
        <v>3519</v>
      </c>
      <c r="R13" s="511" t="s">
        <v>3528</v>
      </c>
      <c r="S13" s="511" t="s">
        <v>4215</v>
      </c>
      <c r="T13" s="511" t="s">
        <v>3524</v>
      </c>
      <c r="U13" s="526" t="s">
        <v>4294</v>
      </c>
      <c r="V13" s="511" t="s">
        <v>3522</v>
      </c>
    </row>
    <row r="14" spans="1:23" ht="12" customHeight="1" x14ac:dyDescent="0.2">
      <c r="A14" s="1049"/>
      <c r="B14" s="612"/>
      <c r="C14" s="607" t="s">
        <v>454</v>
      </c>
      <c r="D14" s="606" t="s">
        <v>948</v>
      </c>
      <c r="E14" s="752">
        <f t="shared" si="0"/>
        <v>31.65</v>
      </c>
      <c r="F14" s="670">
        <f t="shared" si="1"/>
        <v>29.64</v>
      </c>
      <c r="G14" s="606" t="s">
        <v>948</v>
      </c>
      <c r="H14" s="752">
        <f t="shared" si="2"/>
        <v>27.06</v>
      </c>
      <c r="I14" s="752" t="s">
        <v>442</v>
      </c>
      <c r="J14" s="490"/>
      <c r="K14" s="490"/>
      <c r="L14" s="760"/>
      <c r="P14" s="366" t="s">
        <v>3549</v>
      </c>
      <c r="Q14" s="366" t="s">
        <v>3552</v>
      </c>
      <c r="R14" s="366" t="s">
        <v>3551</v>
      </c>
      <c r="S14" s="366" t="s">
        <v>4216</v>
      </c>
      <c r="T14" s="366" t="s">
        <v>3557</v>
      </c>
      <c r="U14" s="526" t="s">
        <v>4295</v>
      </c>
      <c r="V14" s="366" t="s">
        <v>3556</v>
      </c>
    </row>
    <row r="15" spans="1:23" ht="12" customHeight="1" x14ac:dyDescent="0.2">
      <c r="A15" s="1049"/>
      <c r="B15" s="612"/>
      <c r="C15" s="612" t="s">
        <v>455</v>
      </c>
      <c r="D15" s="323" t="s">
        <v>948</v>
      </c>
      <c r="E15" s="490">
        <f t="shared" si="0"/>
        <v>37.56</v>
      </c>
      <c r="F15" s="337">
        <f t="shared" si="1"/>
        <v>35.32</v>
      </c>
      <c r="G15" s="323" t="s">
        <v>948</v>
      </c>
      <c r="H15" s="490">
        <f t="shared" si="2"/>
        <v>31.66</v>
      </c>
      <c r="I15" s="490" t="s">
        <v>948</v>
      </c>
      <c r="J15" s="318"/>
      <c r="K15" s="755"/>
      <c r="L15" s="760"/>
      <c r="P15" s="366" t="s">
        <v>3571</v>
      </c>
      <c r="Q15" s="366" t="s">
        <v>3573</v>
      </c>
      <c r="R15" s="366" t="s">
        <v>4217</v>
      </c>
      <c r="S15" s="366" t="s">
        <v>4218</v>
      </c>
      <c r="T15" s="366" t="s">
        <v>4219</v>
      </c>
      <c r="V15" s="366" t="s">
        <v>4220</v>
      </c>
    </row>
    <row r="16" spans="1:23" ht="12" customHeight="1" x14ac:dyDescent="0.2">
      <c r="A16" s="1278" t="s">
        <v>98</v>
      </c>
      <c r="B16" s="648"/>
      <c r="C16" s="648" t="s">
        <v>456</v>
      </c>
      <c r="D16" s="340" t="s">
        <v>948</v>
      </c>
      <c r="E16" s="520">
        <f t="shared" si="0"/>
        <v>36.81</v>
      </c>
      <c r="F16" s="335">
        <f t="shared" si="1"/>
        <v>34.57</v>
      </c>
      <c r="G16" s="340" t="s">
        <v>948</v>
      </c>
      <c r="H16" s="520">
        <f t="shared" si="2"/>
        <v>31.78</v>
      </c>
      <c r="I16" s="520" t="s">
        <v>442</v>
      </c>
      <c r="J16" s="490"/>
      <c r="K16" s="490"/>
      <c r="L16" s="760"/>
      <c r="P16" s="366" t="s">
        <v>3626</v>
      </c>
      <c r="Q16" s="366" t="s">
        <v>3630</v>
      </c>
      <c r="R16" s="366" t="s">
        <v>3629</v>
      </c>
      <c r="S16" s="366" t="s">
        <v>4221</v>
      </c>
      <c r="T16" s="366" t="s">
        <v>3632</v>
      </c>
      <c r="U16" s="526" t="s">
        <v>4304</v>
      </c>
      <c r="V16" s="366" t="s">
        <v>3637</v>
      </c>
    </row>
    <row r="17" spans="1:22" ht="12" customHeight="1" x14ac:dyDescent="0.2">
      <c r="A17" s="1049"/>
      <c r="B17" s="612"/>
      <c r="C17" s="607" t="s">
        <v>457</v>
      </c>
      <c r="D17" s="606" t="s">
        <v>948</v>
      </c>
      <c r="E17" s="752">
        <f t="shared" si="0"/>
        <v>41.49</v>
      </c>
      <c r="F17" s="670">
        <f t="shared" si="1"/>
        <v>38.97</v>
      </c>
      <c r="G17" s="606" t="s">
        <v>948</v>
      </c>
      <c r="H17" s="752">
        <f t="shared" si="2"/>
        <v>35.08</v>
      </c>
      <c r="I17" s="752" t="s">
        <v>442</v>
      </c>
      <c r="J17" s="490"/>
      <c r="K17" s="650"/>
      <c r="L17" s="760"/>
      <c r="P17" s="131" t="s">
        <v>3657</v>
      </c>
      <c r="Q17" s="512" t="s">
        <v>3660</v>
      </c>
      <c r="R17" s="512" t="s">
        <v>3659</v>
      </c>
      <c r="S17" s="366" t="s">
        <v>4222</v>
      </c>
      <c r="T17" s="512" t="s">
        <v>3661</v>
      </c>
      <c r="U17" s="527" t="s">
        <v>4296</v>
      </c>
      <c r="V17" s="512" t="s">
        <v>4223</v>
      </c>
    </row>
    <row r="18" spans="1:22" ht="12" customHeight="1" x14ac:dyDescent="0.2">
      <c r="A18" s="1279"/>
      <c r="B18" s="651"/>
      <c r="C18" s="651" t="s">
        <v>458</v>
      </c>
      <c r="D18" s="341" t="s">
        <v>948</v>
      </c>
      <c r="E18" s="490">
        <f t="shared" si="0"/>
        <v>45.2</v>
      </c>
      <c r="F18" s="337">
        <f t="shared" si="1"/>
        <v>42.32</v>
      </c>
      <c r="G18" s="341" t="s">
        <v>948</v>
      </c>
      <c r="H18" s="490">
        <f t="shared" si="2"/>
        <v>37.85</v>
      </c>
      <c r="I18" s="490" t="s">
        <v>948</v>
      </c>
      <c r="J18" s="318"/>
      <c r="K18" s="650"/>
      <c r="L18" s="760"/>
      <c r="P18" s="207" t="s">
        <v>3672</v>
      </c>
      <c r="Q18" s="513" t="s">
        <v>3674</v>
      </c>
      <c r="R18" s="513" t="s">
        <v>4224</v>
      </c>
      <c r="S18" s="513" t="s">
        <v>4225</v>
      </c>
      <c r="T18" s="513" t="s">
        <v>3675</v>
      </c>
      <c r="V18" s="513" t="s">
        <v>4226</v>
      </c>
    </row>
    <row r="19" spans="1:22" ht="12" customHeight="1" x14ac:dyDescent="0.2">
      <c r="A19" s="1049" t="s">
        <v>99</v>
      </c>
      <c r="B19" s="612"/>
      <c r="C19" s="612" t="s">
        <v>459</v>
      </c>
      <c r="D19" s="323" t="s">
        <v>948</v>
      </c>
      <c r="E19" s="520">
        <f t="shared" si="0"/>
        <v>39.42</v>
      </c>
      <c r="F19" s="520">
        <f t="shared" si="1"/>
        <v>37.17</v>
      </c>
      <c r="G19" s="323" t="s">
        <v>948</v>
      </c>
      <c r="H19" s="520">
        <f t="shared" si="2"/>
        <v>34.39</v>
      </c>
      <c r="I19" s="520" t="s">
        <v>442</v>
      </c>
      <c r="J19" s="318"/>
      <c r="K19" s="337"/>
      <c r="L19" s="760"/>
      <c r="P19" s="9" t="s">
        <v>3698</v>
      </c>
      <c r="Q19" s="514" t="s">
        <v>3700</v>
      </c>
      <c r="R19" s="514" t="s">
        <v>4227</v>
      </c>
      <c r="T19" s="527" t="s">
        <v>3692</v>
      </c>
      <c r="V19" s="514" t="s">
        <v>3689</v>
      </c>
    </row>
    <row r="20" spans="1:22" ht="12" customHeight="1" x14ac:dyDescent="0.2">
      <c r="A20" s="1049"/>
      <c r="B20" s="612"/>
      <c r="C20" s="607" t="s">
        <v>460</v>
      </c>
      <c r="D20" s="606" t="s">
        <v>948</v>
      </c>
      <c r="E20" s="752">
        <f t="shared" si="0"/>
        <v>45.24</v>
      </c>
      <c r="F20" s="752">
        <f t="shared" si="1"/>
        <v>42.76</v>
      </c>
      <c r="G20" s="606" t="s">
        <v>948</v>
      </c>
      <c r="H20" s="752">
        <f t="shared" si="2"/>
        <v>37.74</v>
      </c>
      <c r="I20" s="752" t="s">
        <v>442</v>
      </c>
      <c r="J20" s="318"/>
      <c r="K20" s="760"/>
      <c r="L20" s="760"/>
      <c r="P20" s="131" t="s">
        <v>3715</v>
      </c>
      <c r="Q20" s="512" t="s">
        <v>3717</v>
      </c>
      <c r="T20" s="512" t="s">
        <v>3719</v>
      </c>
    </row>
    <row r="21" spans="1:22" ht="12" customHeight="1" x14ac:dyDescent="0.2">
      <c r="A21" s="1279"/>
      <c r="B21" s="651"/>
      <c r="C21" s="651" t="s">
        <v>461</v>
      </c>
      <c r="D21" s="341" t="s">
        <v>948</v>
      </c>
      <c r="E21" s="490">
        <f t="shared" si="0"/>
        <v>51.61</v>
      </c>
      <c r="F21" s="490">
        <f t="shared" si="1"/>
        <v>48.72</v>
      </c>
      <c r="G21" s="341" t="s">
        <v>948</v>
      </c>
      <c r="H21" s="490">
        <f t="shared" si="2"/>
        <v>42.19</v>
      </c>
      <c r="I21" s="490" t="s">
        <v>948</v>
      </c>
      <c r="J21" s="318"/>
      <c r="K21" s="760"/>
      <c r="L21" s="760"/>
      <c r="P21" s="207" t="s">
        <v>3728</v>
      </c>
      <c r="Q21" s="513" t="s">
        <v>3730</v>
      </c>
      <c r="T21" s="513" t="s">
        <v>3731</v>
      </c>
    </row>
    <row r="22" spans="1:22" ht="12" customHeight="1" x14ac:dyDescent="0.2">
      <c r="A22" s="1278" t="s">
        <v>100</v>
      </c>
      <c r="B22" s="648"/>
      <c r="C22" s="648" t="s">
        <v>462</v>
      </c>
      <c r="D22" s="340" t="s">
        <v>948</v>
      </c>
      <c r="E22" s="520">
        <f t="shared" si="0"/>
        <v>43.34</v>
      </c>
      <c r="F22" s="335">
        <f t="shared" si="1"/>
        <v>40.450000000000003</v>
      </c>
      <c r="G22" s="340" t="s">
        <v>948</v>
      </c>
      <c r="H22" s="520" t="s">
        <v>948</v>
      </c>
      <c r="I22" s="807" t="s">
        <v>442</v>
      </c>
      <c r="J22" s="490"/>
      <c r="K22" s="760"/>
      <c r="L22" s="760"/>
      <c r="P22" s="366" t="s">
        <v>3751</v>
      </c>
      <c r="Q22" s="37" t="s">
        <v>3754</v>
      </c>
      <c r="R22" s="511" t="s">
        <v>3753</v>
      </c>
      <c r="T22" s="511" t="s">
        <v>3758</v>
      </c>
      <c r="U22" s="526" t="s">
        <v>4305</v>
      </c>
    </row>
    <row r="23" spans="1:22" ht="12" customHeight="1" x14ac:dyDescent="0.2">
      <c r="A23" s="1049"/>
      <c r="B23" s="612"/>
      <c r="C23" s="607" t="s">
        <v>463</v>
      </c>
      <c r="D23" s="606" t="s">
        <v>948</v>
      </c>
      <c r="E23" s="752">
        <f t="shared" si="0"/>
        <v>50.26</v>
      </c>
      <c r="F23" s="670">
        <f t="shared" si="1"/>
        <v>46.89</v>
      </c>
      <c r="G23" s="606" t="s">
        <v>948</v>
      </c>
      <c r="H23" s="752" t="s">
        <v>948</v>
      </c>
      <c r="I23" s="928" t="s">
        <v>442</v>
      </c>
      <c r="J23" s="318"/>
      <c r="K23" s="323"/>
      <c r="L23" s="760"/>
      <c r="P23" s="131" t="s">
        <v>3765</v>
      </c>
      <c r="Q23" s="512" t="s">
        <v>3768</v>
      </c>
      <c r="T23" s="512" t="s">
        <v>3770</v>
      </c>
    </row>
    <row r="24" spans="1:22" ht="12" customHeight="1" x14ac:dyDescent="0.2">
      <c r="A24" s="1279"/>
      <c r="B24" s="651"/>
      <c r="C24" s="651" t="s">
        <v>464</v>
      </c>
      <c r="D24" s="323" t="s">
        <v>948</v>
      </c>
      <c r="E24" s="490">
        <f t="shared" si="0"/>
        <v>55.58</v>
      </c>
      <c r="F24" s="490">
        <f t="shared" si="1"/>
        <v>51.56</v>
      </c>
      <c r="G24" s="323" t="s">
        <v>948</v>
      </c>
      <c r="H24" s="490" t="s">
        <v>948</v>
      </c>
      <c r="I24" s="318" t="s">
        <v>948</v>
      </c>
      <c r="J24" s="318"/>
      <c r="K24" s="323"/>
      <c r="L24" s="323"/>
      <c r="P24" s="207" t="s">
        <v>3779</v>
      </c>
      <c r="Q24" s="513" t="s">
        <v>3781</v>
      </c>
    </row>
    <row r="25" spans="1:22" ht="12" customHeight="1" x14ac:dyDescent="0.2">
      <c r="A25" s="1284" t="s">
        <v>101</v>
      </c>
      <c r="B25" s="1284"/>
      <c r="C25" s="964" t="s">
        <v>4862</v>
      </c>
      <c r="D25" s="340" t="s">
        <v>948</v>
      </c>
      <c r="E25" s="520">
        <f t="shared" si="0"/>
        <v>47.33</v>
      </c>
      <c r="F25" s="335" t="s">
        <v>948</v>
      </c>
      <c r="G25" s="335" t="s">
        <v>948</v>
      </c>
      <c r="H25" s="335" t="s">
        <v>948</v>
      </c>
      <c r="I25" s="335" t="s">
        <v>442</v>
      </c>
      <c r="J25" s="318"/>
      <c r="K25" s="323"/>
      <c r="L25" s="323"/>
      <c r="P25" s="9" t="s">
        <v>4576</v>
      </c>
    </row>
    <row r="26" spans="1:22" ht="12" customHeight="1" x14ac:dyDescent="0.2">
      <c r="A26" s="1286"/>
      <c r="B26" s="1286"/>
      <c r="C26" s="965" t="s">
        <v>465</v>
      </c>
      <c r="D26" s="675" t="s">
        <v>948</v>
      </c>
      <c r="E26" s="963">
        <f t="shared" si="0"/>
        <v>49.06</v>
      </c>
      <c r="F26" s="963">
        <f t="shared" si="1"/>
        <v>45.04</v>
      </c>
      <c r="G26" s="675" t="s">
        <v>948</v>
      </c>
      <c r="H26" s="963" t="s">
        <v>948</v>
      </c>
      <c r="I26" s="966" t="s">
        <v>948</v>
      </c>
      <c r="J26" s="318"/>
      <c r="K26" s="323"/>
      <c r="L26" s="323"/>
      <c r="P26" t="s">
        <v>3792</v>
      </c>
      <c r="Q26" t="s">
        <v>3790</v>
      </c>
    </row>
    <row r="27" spans="1:22" ht="12" customHeight="1" x14ac:dyDescent="0.2">
      <c r="A27" s="1278" t="s">
        <v>102</v>
      </c>
      <c r="B27" s="648"/>
      <c r="C27" s="648" t="s">
        <v>466</v>
      </c>
      <c r="D27" s="340" t="s">
        <v>948</v>
      </c>
      <c r="E27" s="520">
        <f t="shared" si="0"/>
        <v>42.3</v>
      </c>
      <c r="F27" s="335">
        <f t="shared" si="1"/>
        <v>40.049999999999997</v>
      </c>
      <c r="G27" s="340" t="s">
        <v>948</v>
      </c>
      <c r="H27" s="520">
        <f>VLOOKUP(T27,DATI,5,FALSE)</f>
        <v>36.86</v>
      </c>
      <c r="I27" s="520" t="s">
        <v>442</v>
      </c>
      <c r="J27" s="490"/>
      <c r="K27" s="760"/>
      <c r="L27" s="760"/>
      <c r="P27" t="s">
        <v>3798</v>
      </c>
      <c r="Q27" t="s">
        <v>3799</v>
      </c>
      <c r="R27" s="525" t="s">
        <v>3806</v>
      </c>
      <c r="T27" s="511" t="s">
        <v>3808</v>
      </c>
      <c r="U27" s="511" t="s">
        <v>4228</v>
      </c>
    </row>
    <row r="28" spans="1:22" ht="12" customHeight="1" x14ac:dyDescent="0.2">
      <c r="A28" s="1049"/>
      <c r="B28" s="612"/>
      <c r="C28" s="607" t="s">
        <v>467</v>
      </c>
      <c r="D28" s="606" t="s">
        <v>948</v>
      </c>
      <c r="E28" s="752">
        <f t="shared" si="0"/>
        <v>48.32</v>
      </c>
      <c r="F28" s="670">
        <f t="shared" si="1"/>
        <v>45.85</v>
      </c>
      <c r="G28" s="606" t="s">
        <v>948</v>
      </c>
      <c r="H28" s="752">
        <f>VLOOKUP(T28,DATI,5,FALSE)</f>
        <v>41.07</v>
      </c>
      <c r="I28" s="752" t="s">
        <v>442</v>
      </c>
      <c r="J28" s="490"/>
      <c r="K28" s="760"/>
      <c r="L28" s="760"/>
      <c r="P28" t="s">
        <v>3831</v>
      </c>
      <c r="Q28" t="s">
        <v>3834</v>
      </c>
      <c r="R28" s="131" t="s">
        <v>3833</v>
      </c>
      <c r="T28" s="512" t="s">
        <v>3837</v>
      </c>
      <c r="U28" s="512" t="s">
        <v>4229</v>
      </c>
    </row>
    <row r="29" spans="1:22" ht="12" customHeight="1" x14ac:dyDescent="0.2">
      <c r="A29" s="1279"/>
      <c r="B29" s="651"/>
      <c r="C29" s="651" t="s">
        <v>468</v>
      </c>
      <c r="D29" s="323" t="s">
        <v>948</v>
      </c>
      <c r="E29" s="490">
        <f t="shared" si="0"/>
        <v>53.55</v>
      </c>
      <c r="F29" s="337">
        <f t="shared" si="1"/>
        <v>50.2</v>
      </c>
      <c r="G29" s="323" t="s">
        <v>948</v>
      </c>
      <c r="H29" s="323" t="s">
        <v>948</v>
      </c>
      <c r="I29" s="490" t="s">
        <v>948</v>
      </c>
      <c r="J29" s="528"/>
      <c r="K29" s="760"/>
      <c r="L29" s="760"/>
      <c r="P29" t="s">
        <v>3857</v>
      </c>
      <c r="Q29" t="s">
        <v>3859</v>
      </c>
      <c r="T29" s="207" t="s">
        <v>3862</v>
      </c>
      <c r="U29" s="513" t="s">
        <v>4230</v>
      </c>
    </row>
    <row r="30" spans="1:22" ht="12" customHeight="1" x14ac:dyDescent="0.2">
      <c r="A30" s="1258" t="s">
        <v>103</v>
      </c>
      <c r="B30" s="648"/>
      <c r="C30" s="648" t="s">
        <v>469</v>
      </c>
      <c r="D30" s="655" t="s">
        <v>948</v>
      </c>
      <c r="E30" s="335">
        <f t="shared" si="0"/>
        <v>54.13</v>
      </c>
      <c r="F30" s="335">
        <f t="shared" si="1"/>
        <v>50.1</v>
      </c>
      <c r="G30" s="655" t="s">
        <v>948</v>
      </c>
      <c r="H30" s="655" t="s">
        <v>948</v>
      </c>
      <c r="I30" s="520" t="s">
        <v>948</v>
      </c>
      <c r="J30" s="318"/>
      <c r="K30" s="323"/>
      <c r="L30" s="323"/>
      <c r="P30" t="s">
        <v>3872</v>
      </c>
      <c r="Q30" t="s">
        <v>3874</v>
      </c>
      <c r="T30" s="208" t="s">
        <v>3875</v>
      </c>
    </row>
    <row r="31" spans="1:22" ht="12" customHeight="1" x14ac:dyDescent="0.2">
      <c r="A31" s="1288"/>
      <c r="B31" s="651"/>
      <c r="C31" s="673" t="s">
        <v>470</v>
      </c>
      <c r="D31" s="674" t="s">
        <v>948</v>
      </c>
      <c r="E31" s="642">
        <f t="shared" si="0"/>
        <v>61.82</v>
      </c>
      <c r="F31" s="642">
        <f t="shared" si="1"/>
        <v>58.03</v>
      </c>
      <c r="G31" s="674" t="s">
        <v>948</v>
      </c>
      <c r="H31" s="674" t="s">
        <v>948</v>
      </c>
      <c r="I31" s="756" t="s">
        <v>948</v>
      </c>
      <c r="J31" s="323"/>
      <c r="K31" s="323"/>
      <c r="L31" s="323"/>
      <c r="P31" t="s">
        <v>3882</v>
      </c>
      <c r="Q31" t="s">
        <v>3884</v>
      </c>
      <c r="T31" s="41" t="s">
        <v>3885</v>
      </c>
    </row>
    <row r="32" spans="1:22" ht="12" customHeight="1" x14ac:dyDescent="0.2">
      <c r="A32" s="1258" t="s">
        <v>104</v>
      </c>
      <c r="B32" s="648"/>
      <c r="C32" s="648" t="s">
        <v>471</v>
      </c>
      <c r="D32" s="655" t="s">
        <v>948</v>
      </c>
      <c r="E32" s="335">
        <f t="shared" si="0"/>
        <v>61.74</v>
      </c>
      <c r="F32" s="520">
        <f t="shared" si="1"/>
        <v>57.75</v>
      </c>
      <c r="G32" s="323" t="s">
        <v>948</v>
      </c>
      <c r="H32" s="323" t="s">
        <v>948</v>
      </c>
      <c r="I32" s="756" t="s">
        <v>948</v>
      </c>
      <c r="J32" s="323"/>
      <c r="K32" s="323"/>
      <c r="L32" s="323"/>
      <c r="P32" t="s">
        <v>3896</v>
      </c>
      <c r="Q32" t="s">
        <v>3898</v>
      </c>
    </row>
    <row r="33" spans="1:20" ht="12" customHeight="1" x14ac:dyDescent="0.2">
      <c r="A33" s="1288"/>
      <c r="B33" s="651"/>
      <c r="C33" s="673" t="s">
        <v>472</v>
      </c>
      <c r="D33" s="674" t="s">
        <v>948</v>
      </c>
      <c r="E33" s="642">
        <f t="shared" si="0"/>
        <v>68.930000000000007</v>
      </c>
      <c r="F33" s="756">
        <f t="shared" si="1"/>
        <v>64.91</v>
      </c>
      <c r="G33" s="675" t="s">
        <v>948</v>
      </c>
      <c r="H33" s="675" t="s">
        <v>948</v>
      </c>
      <c r="I33" s="756" t="s">
        <v>948</v>
      </c>
      <c r="J33" s="323"/>
      <c r="K33" s="323"/>
      <c r="L33" s="323"/>
      <c r="P33" t="s">
        <v>3904</v>
      </c>
      <c r="Q33" t="s">
        <v>3906</v>
      </c>
    </row>
    <row r="34" spans="1:20" ht="12" customHeight="1" x14ac:dyDescent="0.2">
      <c r="A34" s="1258" t="s">
        <v>105</v>
      </c>
      <c r="B34" s="648"/>
      <c r="C34" s="648" t="s">
        <v>473</v>
      </c>
      <c r="D34" s="655" t="s">
        <v>948</v>
      </c>
      <c r="E34" s="335">
        <f t="shared" si="0"/>
        <v>60.48</v>
      </c>
      <c r="F34" s="520">
        <f t="shared" si="1"/>
        <v>56.46</v>
      </c>
      <c r="G34" s="340" t="s">
        <v>948</v>
      </c>
      <c r="H34" s="340" t="s">
        <v>948</v>
      </c>
      <c r="I34" s="756" t="s">
        <v>948</v>
      </c>
      <c r="J34" s="323"/>
      <c r="K34" s="323"/>
      <c r="L34" s="323"/>
      <c r="P34" t="s">
        <v>3912</v>
      </c>
      <c r="Q34" t="s">
        <v>3914</v>
      </c>
    </row>
    <row r="35" spans="1:20" ht="12" customHeight="1" x14ac:dyDescent="0.2">
      <c r="A35" s="1259"/>
      <c r="B35" s="612"/>
      <c r="C35" s="676" t="s">
        <v>474</v>
      </c>
      <c r="D35" s="674">
        <f>VLOOKUP(O35,DATI,5,FALSE)</f>
        <v>73.8</v>
      </c>
      <c r="E35" s="642">
        <f t="shared" si="0"/>
        <v>68.17</v>
      </c>
      <c r="F35" s="642">
        <f t="shared" si="1"/>
        <v>64.150000000000006</v>
      </c>
      <c r="G35" s="677" t="s">
        <v>948</v>
      </c>
      <c r="H35" s="677" t="s">
        <v>948</v>
      </c>
      <c r="I35" s="756" t="s">
        <v>948</v>
      </c>
      <c r="J35" s="323"/>
      <c r="K35" s="323"/>
      <c r="L35" s="323"/>
      <c r="O35" t="s">
        <v>3929</v>
      </c>
      <c r="P35" t="s">
        <v>3924</v>
      </c>
      <c r="Q35" t="s">
        <v>3926</v>
      </c>
    </row>
    <row r="36" spans="1:20" ht="12" customHeight="1" x14ac:dyDescent="0.2">
      <c r="A36" s="1278" t="s">
        <v>106</v>
      </c>
      <c r="B36" s="648"/>
      <c r="C36" s="648" t="s">
        <v>475</v>
      </c>
      <c r="D36" s="323" t="s">
        <v>948</v>
      </c>
      <c r="E36" s="335">
        <f t="shared" si="0"/>
        <v>62.36</v>
      </c>
      <c r="F36" s="335">
        <f t="shared" si="1"/>
        <v>58.34</v>
      </c>
      <c r="G36" s="340" t="s">
        <v>948</v>
      </c>
      <c r="H36" s="340" t="s">
        <v>948</v>
      </c>
      <c r="I36" s="520" t="s">
        <v>948</v>
      </c>
      <c r="J36" s="323"/>
      <c r="K36" s="323"/>
      <c r="L36" s="323"/>
      <c r="P36" t="s">
        <v>3943</v>
      </c>
      <c r="Q36" t="s">
        <v>3945</v>
      </c>
      <c r="T36" s="37" t="s">
        <v>3946</v>
      </c>
    </row>
    <row r="37" spans="1:20" ht="12" customHeight="1" thickBot="1" x14ac:dyDescent="0.25">
      <c r="A37" s="1287"/>
      <c r="B37" s="656"/>
      <c r="C37" s="657" t="s">
        <v>476</v>
      </c>
      <c r="D37" s="658">
        <f>VLOOKUP(O37,DATI,5,FALSE)</f>
        <v>76.33</v>
      </c>
      <c r="E37" s="658">
        <f t="shared" si="0"/>
        <v>69.66</v>
      </c>
      <c r="F37" s="658">
        <f t="shared" si="1"/>
        <v>65.739999999999995</v>
      </c>
      <c r="G37" s="659" t="s">
        <v>948</v>
      </c>
      <c r="H37" s="659" t="s">
        <v>948</v>
      </c>
      <c r="I37" s="757" t="s">
        <v>948</v>
      </c>
      <c r="J37" s="323"/>
      <c r="K37" s="323"/>
      <c r="L37" s="323"/>
      <c r="O37" t="s">
        <v>3962</v>
      </c>
      <c r="P37" t="s">
        <v>3955</v>
      </c>
      <c r="Q37" t="s">
        <v>3957</v>
      </c>
      <c r="T37" s="263" t="s">
        <v>3961</v>
      </c>
    </row>
    <row r="38" spans="1:20" ht="5.25" customHeight="1" x14ac:dyDescent="0.2">
      <c r="A38" s="410"/>
      <c r="B38" s="612"/>
      <c r="C38" s="612"/>
      <c r="D38" s="323"/>
      <c r="E38" s="323"/>
      <c r="F38" s="323"/>
      <c r="G38" s="323"/>
      <c r="H38" s="323"/>
      <c r="I38" s="318"/>
      <c r="J38" s="323"/>
      <c r="K38" s="323"/>
      <c r="L38" s="323"/>
      <c r="T38" s="9"/>
    </row>
    <row r="39" spans="1:20" ht="13.5" customHeight="1" x14ac:dyDescent="0.2">
      <c r="A39" s="1291" t="s">
        <v>4592</v>
      </c>
      <c r="B39" s="1291"/>
      <c r="C39" s="1291"/>
      <c r="D39" s="1291"/>
      <c r="E39" s="1291"/>
      <c r="F39" s="1291"/>
      <c r="G39" s="1291"/>
      <c r="H39" s="1291"/>
      <c r="I39" s="1291"/>
      <c r="J39" s="1291"/>
      <c r="K39" s="1291"/>
      <c r="L39" s="1291"/>
      <c r="T39" s="9"/>
    </row>
    <row r="40" spans="1:20" ht="3" customHeight="1" x14ac:dyDescent="0.2">
      <c r="A40" s="410"/>
      <c r="B40" s="612"/>
      <c r="C40" s="612"/>
      <c r="D40" s="323"/>
      <c r="E40" s="323"/>
      <c r="F40" s="323"/>
      <c r="G40" s="323"/>
      <c r="H40" s="323"/>
      <c r="I40" s="323"/>
      <c r="J40" s="323"/>
      <c r="K40" s="323"/>
      <c r="L40" s="323"/>
      <c r="T40" s="9"/>
    </row>
    <row r="41" spans="1:20" ht="12.75" customHeight="1" x14ac:dyDescent="0.2">
      <c r="A41" s="1272" t="s">
        <v>9</v>
      </c>
      <c r="B41" s="1272"/>
      <c r="C41" s="1272"/>
      <c r="D41" s="1272"/>
      <c r="E41" s="1272"/>
      <c r="F41" s="1272"/>
      <c r="G41" s="1272"/>
      <c r="H41" s="1272"/>
      <c r="I41" s="1272"/>
      <c r="J41" s="1272"/>
      <c r="K41" s="1272"/>
      <c r="L41" s="1274" t="s">
        <v>938</v>
      </c>
    </row>
    <row r="42" spans="1:20" ht="12.75" customHeight="1" x14ac:dyDescent="0.2">
      <c r="A42" s="1290" t="s">
        <v>443</v>
      </c>
      <c r="B42" s="1290"/>
      <c r="C42" s="1290"/>
      <c r="D42" s="1290"/>
      <c r="E42" s="1290"/>
      <c r="F42" s="1290"/>
      <c r="G42" s="1290"/>
      <c r="H42" s="1290"/>
      <c r="I42" s="1290"/>
      <c r="J42" s="1290"/>
      <c r="K42" s="1290"/>
      <c r="L42" s="1275"/>
    </row>
    <row r="43" spans="1:20" ht="5.0999999999999996" customHeight="1" x14ac:dyDescent="0.2">
      <c r="A43" s="1289"/>
      <c r="B43" s="1289"/>
      <c r="C43" s="1289"/>
      <c r="D43" s="1289"/>
      <c r="E43" s="1289"/>
      <c r="F43" s="1289"/>
      <c r="G43" s="1289"/>
      <c r="H43" s="1289"/>
      <c r="I43" s="1289"/>
      <c r="J43" s="1289"/>
      <c r="K43" s="1289"/>
      <c r="L43" s="660"/>
    </row>
    <row r="44" spans="1:20" ht="39.75" customHeight="1" x14ac:dyDescent="0.2">
      <c r="A44" s="410"/>
      <c r="B44" s="410"/>
      <c r="C44" s="808" t="s">
        <v>60</v>
      </c>
      <c r="D44" s="808"/>
      <c r="E44" s="638"/>
      <c r="F44" s="661"/>
      <c r="G44" s="638"/>
      <c r="H44" s="638"/>
      <c r="I44" s="1262" t="s">
        <v>818</v>
      </c>
      <c r="J44" s="1262"/>
      <c r="K44" s="1262" t="s">
        <v>45</v>
      </c>
      <c r="L44" s="1262"/>
    </row>
    <row r="45" spans="1:20" ht="12" customHeight="1" x14ac:dyDescent="0.2">
      <c r="A45" s="1263" t="s">
        <v>988</v>
      </c>
      <c r="B45" s="662"/>
      <c r="C45" s="662" t="s">
        <v>1004</v>
      </c>
      <c r="D45" s="662"/>
      <c r="E45" s="662"/>
      <c r="F45" s="662" t="s">
        <v>1081</v>
      </c>
      <c r="G45" s="662"/>
      <c r="H45" s="662"/>
      <c r="I45" s="1271">
        <f t="shared" ref="I45:I52" si="3">VLOOKUP(C45,DATI,5,FALSE)</f>
        <v>24.48</v>
      </c>
      <c r="J45" s="1271"/>
      <c r="K45" s="1270">
        <f>VLOOKUP(P45,DATI,5,FALSE)</f>
        <v>22.32</v>
      </c>
      <c r="L45" s="1270"/>
      <c r="P45" t="s">
        <v>3346</v>
      </c>
    </row>
    <row r="46" spans="1:20" ht="12" customHeight="1" x14ac:dyDescent="0.2">
      <c r="A46" s="1264"/>
      <c r="B46" s="258"/>
      <c r="C46" s="962" t="s">
        <v>1077</v>
      </c>
      <c r="D46" s="962"/>
      <c r="E46" s="962"/>
      <c r="F46" s="962" t="s">
        <v>1082</v>
      </c>
      <c r="G46" s="962"/>
      <c r="H46" s="962"/>
      <c r="I46" s="1261">
        <f t="shared" si="3"/>
        <v>24.48</v>
      </c>
      <c r="J46" s="1261"/>
      <c r="K46" s="1260">
        <f t="shared" ref="K46" si="4">VLOOKUP(P46,DATI,5,FALSE)</f>
        <v>22.32</v>
      </c>
      <c r="L46" s="1260"/>
      <c r="P46" t="s">
        <v>4866</v>
      </c>
    </row>
    <row r="47" spans="1:20" ht="12" customHeight="1" x14ac:dyDescent="0.2">
      <c r="A47" s="1264"/>
      <c r="B47" s="258"/>
      <c r="C47" s="962" t="s">
        <v>1005</v>
      </c>
      <c r="D47" s="962"/>
      <c r="E47" s="962"/>
      <c r="F47" s="962" t="s">
        <v>1081</v>
      </c>
      <c r="G47" s="962"/>
      <c r="H47" s="962"/>
      <c r="I47" s="1261">
        <f t="shared" si="3"/>
        <v>27.92</v>
      </c>
      <c r="J47" s="1261"/>
      <c r="K47" s="1260">
        <f t="shared" ref="K47:K52" si="5">VLOOKUP(P47,DATI,5,FALSE)</f>
        <v>25.29</v>
      </c>
      <c r="L47" s="1260"/>
      <c r="P47" t="s">
        <v>3350</v>
      </c>
    </row>
    <row r="48" spans="1:20" ht="12" customHeight="1" x14ac:dyDescent="0.2">
      <c r="A48" s="1265"/>
      <c r="B48" s="664"/>
      <c r="C48" s="664" t="s">
        <v>1078</v>
      </c>
      <c r="D48" s="664"/>
      <c r="E48" s="664"/>
      <c r="F48" s="258" t="s">
        <v>1082</v>
      </c>
      <c r="G48" s="664"/>
      <c r="H48" s="664"/>
      <c r="I48" s="1269">
        <f t="shared" si="3"/>
        <v>27.92</v>
      </c>
      <c r="J48" s="1269"/>
      <c r="K48" s="1266">
        <f t="shared" si="5"/>
        <v>25.29</v>
      </c>
      <c r="L48" s="1266"/>
      <c r="P48" t="s">
        <v>3354</v>
      </c>
    </row>
    <row r="49" spans="1:18" ht="12" customHeight="1" x14ac:dyDescent="0.2">
      <c r="A49" s="1263" t="s">
        <v>989</v>
      </c>
      <c r="B49" s="662"/>
      <c r="C49" s="662" t="s">
        <v>1006</v>
      </c>
      <c r="D49" s="662"/>
      <c r="E49" s="662"/>
      <c r="F49" s="662" t="s">
        <v>1081</v>
      </c>
      <c r="G49" s="662"/>
      <c r="H49" s="662"/>
      <c r="I49" s="1271">
        <f t="shared" si="3"/>
        <v>21.31</v>
      </c>
      <c r="J49" s="1271"/>
      <c r="K49" s="1270">
        <f t="shared" si="5"/>
        <v>19.48</v>
      </c>
      <c r="L49" s="1270"/>
      <c r="P49" t="s">
        <v>3304</v>
      </c>
    </row>
    <row r="50" spans="1:18" ht="12" customHeight="1" x14ac:dyDescent="0.2">
      <c r="A50" s="1264"/>
      <c r="B50" s="258"/>
      <c r="C50" s="663" t="s">
        <v>1079</v>
      </c>
      <c r="D50" s="962"/>
      <c r="E50" s="962"/>
      <c r="F50" s="962" t="s">
        <v>1082</v>
      </c>
      <c r="G50" s="962"/>
      <c r="H50" s="962"/>
      <c r="I50" s="1261">
        <f t="shared" si="3"/>
        <v>21.31</v>
      </c>
      <c r="J50" s="1261"/>
      <c r="K50" s="1260">
        <f t="shared" si="5"/>
        <v>19.48</v>
      </c>
      <c r="L50" s="1260"/>
      <c r="P50" t="s">
        <v>3308</v>
      </c>
    </row>
    <row r="51" spans="1:18" ht="12" customHeight="1" x14ac:dyDescent="0.2">
      <c r="A51" s="1264"/>
      <c r="B51" s="258"/>
      <c r="C51" s="663" t="s">
        <v>1007</v>
      </c>
      <c r="D51" s="962"/>
      <c r="E51" s="962"/>
      <c r="F51" s="962" t="s">
        <v>1081</v>
      </c>
      <c r="G51" s="962"/>
      <c r="H51" s="962"/>
      <c r="I51" s="1261">
        <f t="shared" si="3"/>
        <v>24.21</v>
      </c>
      <c r="J51" s="1261"/>
      <c r="K51" s="1260">
        <f t="shared" si="5"/>
        <v>21.99</v>
      </c>
      <c r="L51" s="1260"/>
      <c r="P51" t="s">
        <v>3312</v>
      </c>
    </row>
    <row r="52" spans="1:18" ht="12" customHeight="1" thickBot="1" x14ac:dyDescent="0.25">
      <c r="A52" s="1265"/>
      <c r="B52" s="664"/>
      <c r="C52" s="664" t="s">
        <v>1080</v>
      </c>
      <c r="D52" s="664"/>
      <c r="E52" s="664"/>
      <c r="F52" s="258" t="s">
        <v>1082</v>
      </c>
      <c r="G52" s="664"/>
      <c r="H52" s="664"/>
      <c r="I52" s="1267">
        <f t="shared" si="3"/>
        <v>24.21</v>
      </c>
      <c r="J52" s="1267"/>
      <c r="K52" s="1266">
        <f t="shared" si="5"/>
        <v>21.99</v>
      </c>
      <c r="L52" s="1266"/>
      <c r="P52" t="s">
        <v>3314</v>
      </c>
    </row>
    <row r="53" spans="1:18" ht="12.75" customHeight="1" x14ac:dyDescent="0.2">
      <c r="A53" s="1277" t="s">
        <v>10</v>
      </c>
      <c r="B53" s="1277"/>
      <c r="C53" s="1277"/>
      <c r="D53" s="1277"/>
      <c r="E53" s="1277"/>
      <c r="F53" s="1277"/>
      <c r="G53" s="1277"/>
      <c r="H53" s="1277"/>
      <c r="I53" s="1277"/>
      <c r="J53" s="1277"/>
      <c r="K53" s="1277"/>
      <c r="L53" s="1276" t="s">
        <v>938</v>
      </c>
    </row>
    <row r="54" spans="1:18" ht="12.75" customHeight="1" x14ac:dyDescent="0.2">
      <c r="A54" s="1268" t="s">
        <v>477</v>
      </c>
      <c r="B54" s="1268"/>
      <c r="C54" s="1268"/>
      <c r="D54" s="1268"/>
      <c r="E54" s="1268"/>
      <c r="F54" s="1268"/>
      <c r="G54" s="1268"/>
      <c r="H54" s="1268"/>
      <c r="I54" s="1268"/>
      <c r="J54" s="1268"/>
      <c r="K54" s="1268"/>
      <c r="L54" s="1274"/>
    </row>
    <row r="55" spans="1:18" ht="5.0999999999999996" customHeight="1" x14ac:dyDescent="0.2">
      <c r="A55" s="1289"/>
      <c r="B55" s="1289"/>
      <c r="C55" s="1289"/>
      <c r="D55" s="1289"/>
      <c r="E55" s="1289"/>
      <c r="F55" s="1289"/>
      <c r="G55" s="1289"/>
      <c r="H55" s="1289"/>
      <c r="I55" s="1289"/>
      <c r="J55" s="1289"/>
      <c r="K55" s="1289"/>
      <c r="L55" s="660"/>
    </row>
    <row r="56" spans="1:18" ht="49.5" customHeight="1" x14ac:dyDescent="0.2">
      <c r="A56" s="809" t="s">
        <v>58</v>
      </c>
      <c r="B56" s="809"/>
      <c r="C56" s="808" t="s">
        <v>60</v>
      </c>
      <c r="D56" s="808"/>
      <c r="E56" s="638"/>
      <c r="F56" s="638"/>
      <c r="G56" s="638"/>
      <c r="H56" s="638" t="s">
        <v>37</v>
      </c>
      <c r="I56" s="638" t="s">
        <v>40</v>
      </c>
      <c r="J56" s="638" t="s">
        <v>41</v>
      </c>
      <c r="K56" s="639" t="s">
        <v>44</v>
      </c>
      <c r="L56" s="639" t="s">
        <v>6</v>
      </c>
      <c r="Q56" s="295"/>
    </row>
    <row r="57" spans="1:18" ht="24.95" customHeight="1" x14ac:dyDescent="0.2">
      <c r="A57" s="1263" t="s">
        <v>990</v>
      </c>
      <c r="B57" s="662"/>
      <c r="C57" s="662" t="s">
        <v>440</v>
      </c>
      <c r="D57" s="662"/>
      <c r="E57" s="662"/>
      <c r="F57" s="662"/>
      <c r="G57" s="662"/>
      <c r="H57" s="439">
        <f>VLOOKUP(C57,DATI,5,FALSE)</f>
        <v>16.760000000000002</v>
      </c>
      <c r="I57" s="777">
        <f t="shared" ref="I57:J58" si="6">VLOOKUP(P57,DATI,5,FALSE)</f>
        <v>15.29</v>
      </c>
      <c r="J57" s="777">
        <f t="shared" si="6"/>
        <v>14.69</v>
      </c>
      <c r="K57" s="667" t="s">
        <v>948</v>
      </c>
      <c r="L57" s="665" t="s">
        <v>993</v>
      </c>
      <c r="P57" t="s">
        <v>3321</v>
      </c>
      <c r="Q57" s="366" t="s">
        <v>3324</v>
      </c>
      <c r="R57" s="366" t="s">
        <v>3319</v>
      </c>
    </row>
    <row r="58" spans="1:18" ht="24.95" customHeight="1" x14ac:dyDescent="0.2">
      <c r="A58" s="1265"/>
      <c r="B58" s="664"/>
      <c r="C58" s="666" t="s">
        <v>446</v>
      </c>
      <c r="D58" s="666"/>
      <c r="E58" s="666"/>
      <c r="F58" s="666"/>
      <c r="G58" s="666"/>
      <c r="H58" s="439">
        <f>VLOOKUP(C58,DATI,5,FALSE)</f>
        <v>18.16</v>
      </c>
      <c r="I58" s="777">
        <f t="shared" si="6"/>
        <v>16.760000000000002</v>
      </c>
      <c r="J58" s="777">
        <f t="shared" si="6"/>
        <v>15.94</v>
      </c>
      <c r="K58" s="667" t="s">
        <v>948</v>
      </c>
      <c r="L58" s="665" t="s">
        <v>993</v>
      </c>
      <c r="P58" t="s">
        <v>3328</v>
      </c>
      <c r="Q58" s="366" t="s">
        <v>3330</v>
      </c>
      <c r="R58" s="366" t="s">
        <v>4231</v>
      </c>
    </row>
    <row r="59" spans="1:18" ht="24.95" customHeight="1" x14ac:dyDescent="0.2">
      <c r="A59" s="668" t="s">
        <v>991</v>
      </c>
      <c r="B59" s="660"/>
      <c r="C59" s="660" t="s">
        <v>992</v>
      </c>
      <c r="D59" s="660"/>
      <c r="E59" s="660"/>
      <c r="F59" s="660"/>
      <c r="G59" s="660"/>
      <c r="H59" s="665" t="s">
        <v>993</v>
      </c>
      <c r="I59" s="665" t="s">
        <v>7</v>
      </c>
      <c r="J59" s="665" t="s">
        <v>993</v>
      </c>
      <c r="K59" s="667" t="s">
        <v>948</v>
      </c>
      <c r="L59" s="669">
        <f>VLOOKUP(Q59,DATI,5,FALSE)</f>
        <v>29.34</v>
      </c>
      <c r="P59" t="s">
        <v>4872</v>
      </c>
      <c r="Q59" t="s">
        <v>3402</v>
      </c>
    </row>
    <row r="60" spans="1:18" ht="35.1" customHeight="1" x14ac:dyDescent="0.2">
      <c r="A60" s="1041" t="s">
        <v>798</v>
      </c>
      <c r="B60" s="1041"/>
      <c r="C60" s="1041"/>
      <c r="D60" s="1041"/>
      <c r="E60" s="1041"/>
      <c r="F60" s="1041"/>
      <c r="G60" s="1041"/>
      <c r="H60" s="1041"/>
      <c r="I60" s="1041"/>
      <c r="J60" s="1041"/>
      <c r="K60" s="1041"/>
      <c r="L60" s="1041"/>
    </row>
    <row r="61" spans="1:18" ht="15" customHeight="1" x14ac:dyDescent="0.2">
      <c r="A61" s="1041" t="s">
        <v>799</v>
      </c>
      <c r="B61" s="1041"/>
      <c r="C61" s="1041"/>
      <c r="D61" s="1041"/>
      <c r="E61" s="1041"/>
      <c r="F61" s="1041"/>
      <c r="G61" s="1041"/>
      <c r="H61" s="1041"/>
      <c r="I61" s="1041"/>
      <c r="J61" s="1041"/>
      <c r="K61" s="1041"/>
      <c r="L61" s="1041"/>
    </row>
  </sheetData>
  <mergeCells count="50">
    <mergeCell ref="A43:K43"/>
    <mergeCell ref="A55:K55"/>
    <mergeCell ref="A45:A48"/>
    <mergeCell ref="A42:K42"/>
    <mergeCell ref="A39:L39"/>
    <mergeCell ref="I49:J49"/>
    <mergeCell ref="A3:H3"/>
    <mergeCell ref="A5:A6"/>
    <mergeCell ref="B5:B6"/>
    <mergeCell ref="A8:B10"/>
    <mergeCell ref="A36:A37"/>
    <mergeCell ref="A32:A33"/>
    <mergeCell ref="A16:A18"/>
    <mergeCell ref="A19:A21"/>
    <mergeCell ref="A13:A15"/>
    <mergeCell ref="A30:A31"/>
    <mergeCell ref="A22:A24"/>
    <mergeCell ref="A25:B26"/>
    <mergeCell ref="L1:L2"/>
    <mergeCell ref="L41:L42"/>
    <mergeCell ref="L53:L54"/>
    <mergeCell ref="K46:L46"/>
    <mergeCell ref="I46:J46"/>
    <mergeCell ref="A53:K53"/>
    <mergeCell ref="K50:L50"/>
    <mergeCell ref="I50:J50"/>
    <mergeCell ref="K49:L49"/>
    <mergeCell ref="K44:L44"/>
    <mergeCell ref="K51:L51"/>
    <mergeCell ref="I51:J51"/>
    <mergeCell ref="A27:A29"/>
    <mergeCell ref="A1:K1"/>
    <mergeCell ref="A11:A12"/>
    <mergeCell ref="A2:K2"/>
    <mergeCell ref="A60:L60"/>
    <mergeCell ref="A61:L61"/>
    <mergeCell ref="A34:A35"/>
    <mergeCell ref="K47:L47"/>
    <mergeCell ref="I47:J47"/>
    <mergeCell ref="I44:J44"/>
    <mergeCell ref="A49:A52"/>
    <mergeCell ref="K52:L52"/>
    <mergeCell ref="I52:J52"/>
    <mergeCell ref="A54:K54"/>
    <mergeCell ref="K48:L48"/>
    <mergeCell ref="I48:J48"/>
    <mergeCell ref="K45:L45"/>
    <mergeCell ref="I45:J45"/>
    <mergeCell ref="A57:A58"/>
    <mergeCell ref="A41:K41"/>
  </mergeCells>
  <phoneticPr fontId="2" type="noConversion"/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39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15">
    <tabColor indexed="61"/>
  </sheetPr>
  <dimension ref="A1:U53"/>
  <sheetViews>
    <sheetView topLeftCell="A8" zoomScaleNormal="100" workbookViewId="0">
      <selection activeCell="Z35" sqref="Z35"/>
    </sheetView>
  </sheetViews>
  <sheetFormatPr defaultColWidth="11.42578125" defaultRowHeight="12.75" x14ac:dyDescent="0.2"/>
  <cols>
    <col min="1" max="1" width="11.42578125" customWidth="1"/>
    <col min="2" max="2" width="1.28515625" customWidth="1"/>
    <col min="3" max="3" width="10" customWidth="1"/>
    <col min="4" max="4" width="7.7109375" customWidth="1"/>
    <col min="5" max="5" width="8.140625" style="161" customWidth="1"/>
    <col min="6" max="6" width="11" customWidth="1"/>
    <col min="7" max="7" width="12.28515625" customWidth="1"/>
    <col min="8" max="9" width="11.42578125" customWidth="1"/>
    <col min="10" max="10" width="10.85546875" customWidth="1"/>
    <col min="11" max="11" width="11.28515625" customWidth="1"/>
    <col min="12" max="12" width="14.7109375" customWidth="1"/>
    <col min="13" max="13" width="8.85546875" hidden="1" customWidth="1"/>
    <col min="14" max="14" width="18.140625" hidden="1" customWidth="1"/>
    <col min="15" max="15" width="14" hidden="1" customWidth="1"/>
    <col min="16" max="16" width="16.28515625" hidden="1" customWidth="1"/>
    <col min="17" max="17" width="12.140625" hidden="1" customWidth="1"/>
    <col min="18" max="18" width="12.28515625" hidden="1" customWidth="1"/>
    <col min="19" max="19" width="14.42578125" hidden="1" customWidth="1"/>
    <col min="20" max="21" width="8.85546875" hidden="1" customWidth="1"/>
    <col min="22" max="257" width="8.85546875" customWidth="1"/>
  </cols>
  <sheetData>
    <row r="1" spans="1:20" ht="13.5" hidden="1" thickBot="1" x14ac:dyDescent="0.25"/>
    <row r="2" spans="1:20" ht="12.75" customHeight="1" x14ac:dyDescent="0.2">
      <c r="A2" s="1280" t="s">
        <v>46</v>
      </c>
      <c r="B2" s="1280"/>
      <c r="C2" s="1280"/>
      <c r="D2" s="1280"/>
      <c r="E2" s="735"/>
      <c r="F2" s="735"/>
      <c r="G2" s="735"/>
      <c r="H2" s="735"/>
      <c r="I2" s="735"/>
      <c r="J2" s="735"/>
      <c r="K2" s="735"/>
      <c r="L2" s="734" t="s">
        <v>938</v>
      </c>
      <c r="N2" t="s">
        <v>4175</v>
      </c>
    </row>
    <row r="3" spans="1:20" ht="12.75" customHeight="1" x14ac:dyDescent="0.2">
      <c r="A3" s="1292" t="s">
        <v>47</v>
      </c>
      <c r="B3" s="1292"/>
      <c r="C3" s="1292"/>
      <c r="D3" s="1292"/>
      <c r="E3" s="736"/>
      <c r="F3" s="736"/>
      <c r="G3" s="736"/>
      <c r="H3" s="736"/>
      <c r="I3" s="736"/>
      <c r="J3" s="736"/>
      <c r="K3" s="736"/>
      <c r="L3" s="388"/>
      <c r="N3" s="295" t="s">
        <v>1653</v>
      </c>
    </row>
    <row r="4" spans="1:20" ht="3" customHeight="1" x14ac:dyDescent="0.2">
      <c r="A4" s="733"/>
      <c r="B4" s="733"/>
      <c r="C4" s="733"/>
      <c r="D4" s="733"/>
      <c r="E4" s="733"/>
      <c r="F4" s="733"/>
      <c r="G4" s="733"/>
      <c r="H4" s="733"/>
      <c r="I4" s="32"/>
      <c r="J4" s="32"/>
      <c r="K4" s="38"/>
      <c r="L4" s="38"/>
      <c r="N4" t="s">
        <v>4176</v>
      </c>
    </row>
    <row r="5" spans="1:20" ht="59.45" customHeight="1" x14ac:dyDescent="0.2">
      <c r="A5" s="33"/>
      <c r="B5" s="33"/>
      <c r="C5" s="210" t="s">
        <v>60</v>
      </c>
      <c r="D5" s="34"/>
      <c r="E5" s="542" t="s">
        <v>4482</v>
      </c>
      <c r="F5" s="183" t="s">
        <v>37</v>
      </c>
      <c r="G5" s="183" t="s">
        <v>38</v>
      </c>
      <c r="H5" s="183" t="s">
        <v>48</v>
      </c>
      <c r="I5" s="1298" t="s">
        <v>764</v>
      </c>
      <c r="J5" s="1298"/>
      <c r="K5" s="250"/>
      <c r="L5" s="183"/>
      <c r="N5" s="183" t="s">
        <v>37</v>
      </c>
      <c r="O5" s="183" t="s">
        <v>38</v>
      </c>
      <c r="P5" s="183" t="s">
        <v>48</v>
      </c>
      <c r="Q5" s="183" t="s">
        <v>40</v>
      </c>
      <c r="R5" s="183" t="s">
        <v>49</v>
      </c>
      <c r="S5" s="250" t="s">
        <v>862</v>
      </c>
      <c r="T5" s="183" t="s">
        <v>764</v>
      </c>
    </row>
    <row r="6" spans="1:20" x14ac:dyDescent="0.2">
      <c r="A6" s="746" t="s">
        <v>508</v>
      </c>
      <c r="B6" s="739"/>
      <c r="C6" s="751" t="s">
        <v>510</v>
      </c>
      <c r="D6" s="35"/>
      <c r="E6" s="539" t="s">
        <v>4479</v>
      </c>
      <c r="F6" s="520">
        <f t="shared" ref="F6:H18" si="0">VLOOKUP(N6,DATI,5,FALSE)</f>
        <v>28.42</v>
      </c>
      <c r="G6" s="520">
        <f t="shared" ref="G6" si="1">VLOOKUP(O6,DATI,5,FALSE)</f>
        <v>26.4</v>
      </c>
      <c r="H6" s="520">
        <f t="shared" ref="H6" si="2">VLOOKUP(P6,DATI,5,FALSE)</f>
        <v>51.69</v>
      </c>
      <c r="I6" s="1293" t="s">
        <v>442</v>
      </c>
      <c r="J6" s="1293"/>
      <c r="K6" s="490"/>
      <c r="L6" s="528"/>
      <c r="N6" s="37" t="s">
        <v>3988</v>
      </c>
      <c r="O6" s="37" t="s">
        <v>3991</v>
      </c>
      <c r="P6" s="37" t="s">
        <v>3996</v>
      </c>
      <c r="Q6" s="37" t="s">
        <v>3998</v>
      </c>
      <c r="R6" s="37" t="s">
        <v>4560</v>
      </c>
      <c r="S6" s="37" t="s">
        <v>4559</v>
      </c>
      <c r="T6" s="37"/>
    </row>
    <row r="7" spans="1:20" x14ac:dyDescent="0.2">
      <c r="A7" s="746" t="s">
        <v>507</v>
      </c>
      <c r="B7" s="739"/>
      <c r="C7" s="750" t="s">
        <v>511</v>
      </c>
      <c r="D7" s="42"/>
      <c r="E7" s="539" t="s">
        <v>4476</v>
      </c>
      <c r="F7" s="520">
        <f t="shared" si="0"/>
        <v>31.5</v>
      </c>
      <c r="G7" s="520">
        <f t="shared" si="0"/>
        <v>29.41</v>
      </c>
      <c r="H7" s="520">
        <f t="shared" si="0"/>
        <v>55.24</v>
      </c>
      <c r="I7" s="1293" t="s">
        <v>442</v>
      </c>
      <c r="J7" s="1293"/>
      <c r="K7" s="490"/>
      <c r="L7" s="528"/>
      <c r="N7" s="37" t="s">
        <v>4001</v>
      </c>
      <c r="O7" s="37" t="s">
        <v>4004</v>
      </c>
      <c r="P7" s="37" t="s">
        <v>4007</v>
      </c>
      <c r="Q7" s="37" t="s">
        <v>4009</v>
      </c>
      <c r="R7" s="37" t="s">
        <v>4010</v>
      </c>
      <c r="S7" s="37" t="s">
        <v>4298</v>
      </c>
      <c r="T7" s="37"/>
    </row>
    <row r="8" spans="1:20" x14ac:dyDescent="0.2">
      <c r="A8" s="746" t="s">
        <v>509</v>
      </c>
      <c r="B8" s="37"/>
      <c r="C8" s="37" t="s">
        <v>512</v>
      </c>
      <c r="D8" s="37"/>
      <c r="E8" s="539" t="s">
        <v>4480</v>
      </c>
      <c r="F8" s="520">
        <f t="shared" si="0"/>
        <v>40.32</v>
      </c>
      <c r="G8" s="520">
        <f t="shared" si="0"/>
        <v>37.81</v>
      </c>
      <c r="H8" s="520">
        <f t="shared" si="0"/>
        <v>65.739999999999995</v>
      </c>
      <c r="I8" s="1293" t="s">
        <v>442</v>
      </c>
      <c r="J8" s="1293"/>
      <c r="K8" s="490"/>
      <c r="L8" s="528"/>
      <c r="N8" s="37" t="s">
        <v>4015</v>
      </c>
      <c r="O8" s="37" t="s">
        <v>4018</v>
      </c>
      <c r="P8" s="37" t="s">
        <v>4019</v>
      </c>
      <c r="Q8" s="37" t="s">
        <v>4020</v>
      </c>
      <c r="R8" s="37" t="s">
        <v>4297</v>
      </c>
      <c r="S8" s="37" t="s">
        <v>4299</v>
      </c>
      <c r="T8" s="37"/>
    </row>
    <row r="9" spans="1:20" ht="12.75" customHeight="1" x14ac:dyDescent="0.2">
      <c r="A9" s="746" t="s">
        <v>97</v>
      </c>
      <c r="B9" s="739"/>
      <c r="C9" s="751" t="s">
        <v>478</v>
      </c>
      <c r="D9" s="35"/>
      <c r="E9" s="539" t="s">
        <v>4478</v>
      </c>
      <c r="F9" s="520">
        <f t="shared" si="0"/>
        <v>41.27</v>
      </c>
      <c r="G9" s="520">
        <f t="shared" si="0"/>
        <v>38.75</v>
      </c>
      <c r="H9" s="520">
        <f t="shared" si="0"/>
        <v>67.7</v>
      </c>
      <c r="I9" s="1293" t="s">
        <v>442</v>
      </c>
      <c r="J9" s="1293"/>
      <c r="K9" s="490"/>
      <c r="L9" s="528"/>
      <c r="N9" s="37" t="s">
        <v>3540</v>
      </c>
      <c r="O9" s="37" t="s">
        <v>3542</v>
      </c>
      <c r="P9" s="37" t="s">
        <v>3543</v>
      </c>
      <c r="Q9" s="37" t="s">
        <v>3545</v>
      </c>
      <c r="R9" s="37" t="s">
        <v>3546</v>
      </c>
      <c r="S9" s="37" t="s">
        <v>4300</v>
      </c>
      <c r="T9" s="37"/>
    </row>
    <row r="10" spans="1:20" x14ac:dyDescent="0.2">
      <c r="A10" s="410"/>
      <c r="B10" s="358"/>
      <c r="C10" s="39" t="s">
        <v>486</v>
      </c>
      <c r="D10" s="40"/>
      <c r="E10" s="539" t="s">
        <v>4477</v>
      </c>
      <c r="F10" s="520">
        <f t="shared" si="0"/>
        <v>42.25</v>
      </c>
      <c r="G10" s="520">
        <f t="shared" si="0"/>
        <v>39.729999999999997</v>
      </c>
      <c r="H10" s="520">
        <f t="shared" si="0"/>
        <v>68.89</v>
      </c>
      <c r="I10" s="1293" t="s">
        <v>442</v>
      </c>
      <c r="J10" s="1293"/>
      <c r="K10" s="490"/>
      <c r="L10" s="528"/>
      <c r="N10" s="37" t="s">
        <v>4022</v>
      </c>
      <c r="O10" s="37" t="s">
        <v>4024</v>
      </c>
      <c r="P10" s="37" t="s">
        <v>4027</v>
      </c>
      <c r="Q10" s="37" t="s">
        <v>4029</v>
      </c>
      <c r="R10" s="37" t="s">
        <v>4030</v>
      </c>
      <c r="S10" s="37" t="s">
        <v>4301</v>
      </c>
      <c r="T10" s="37"/>
    </row>
    <row r="11" spans="1:20" ht="12.75" customHeight="1" x14ac:dyDescent="0.2">
      <c r="A11" s="746" t="s">
        <v>98</v>
      </c>
      <c r="B11" s="739"/>
      <c r="C11" s="750" t="s">
        <v>489</v>
      </c>
      <c r="D11" s="42"/>
      <c r="E11" s="539" t="s">
        <v>4478</v>
      </c>
      <c r="F11" s="520">
        <f t="shared" si="0"/>
        <v>45.88</v>
      </c>
      <c r="G11" s="520">
        <f t="shared" si="0"/>
        <v>43</v>
      </c>
      <c r="H11" s="520">
        <f t="shared" si="0"/>
        <v>74.31</v>
      </c>
      <c r="I11" s="1293" t="s">
        <v>442</v>
      </c>
      <c r="J11" s="1293"/>
      <c r="K11" s="490"/>
      <c r="L11" s="528"/>
      <c r="N11" s="37" t="s">
        <v>4035</v>
      </c>
      <c r="O11" s="37" t="s">
        <v>4038</v>
      </c>
      <c r="P11" s="37" t="s">
        <v>4039</v>
      </c>
      <c r="Q11" s="37" t="s">
        <v>4040</v>
      </c>
      <c r="R11" s="37" t="s">
        <v>4043</v>
      </c>
      <c r="S11" s="37" t="s">
        <v>4302</v>
      </c>
      <c r="T11" s="37"/>
    </row>
    <row r="12" spans="1:20" x14ac:dyDescent="0.2">
      <c r="A12" s="747"/>
      <c r="B12" s="744"/>
      <c r="C12" s="39" t="s">
        <v>487</v>
      </c>
      <c r="D12" s="40"/>
      <c r="E12" s="539" t="s">
        <v>4477</v>
      </c>
      <c r="F12" s="520">
        <f t="shared" si="0"/>
        <v>46.88</v>
      </c>
      <c r="G12" s="520">
        <f t="shared" si="0"/>
        <v>44</v>
      </c>
      <c r="H12" s="520">
        <f t="shared" si="0"/>
        <v>75.349999999999994</v>
      </c>
      <c r="I12" s="1293" t="s">
        <v>442</v>
      </c>
      <c r="J12" s="1293"/>
      <c r="K12" s="490"/>
      <c r="L12" s="528"/>
      <c r="N12" s="37" t="s">
        <v>4044</v>
      </c>
      <c r="O12" s="37" t="s">
        <v>4046</v>
      </c>
      <c r="P12" s="37" t="s">
        <v>4047</v>
      </c>
      <c r="Q12" s="37" t="s">
        <v>4049</v>
      </c>
      <c r="R12" s="37" t="s">
        <v>4050</v>
      </c>
      <c r="S12" s="37" t="s">
        <v>4303</v>
      </c>
      <c r="T12" s="37"/>
    </row>
    <row r="13" spans="1:20" ht="12.75" customHeight="1" x14ac:dyDescent="0.2">
      <c r="A13" s="746" t="s">
        <v>99</v>
      </c>
      <c r="B13" s="37"/>
      <c r="C13" s="37" t="s">
        <v>679</v>
      </c>
      <c r="D13" s="37"/>
      <c r="E13" s="539">
        <v>185</v>
      </c>
      <c r="F13" s="520">
        <f t="shared" si="0"/>
        <v>50.2</v>
      </c>
      <c r="G13" s="520">
        <f t="shared" si="0"/>
        <v>46.84</v>
      </c>
      <c r="H13" s="520">
        <f t="shared" si="0"/>
        <v>78.05</v>
      </c>
      <c r="I13" s="1293" t="s">
        <v>442</v>
      </c>
      <c r="J13" s="1293"/>
      <c r="K13" s="528"/>
      <c r="L13" s="528"/>
      <c r="N13" s="37" t="s">
        <v>4057</v>
      </c>
      <c r="O13" s="37" t="s">
        <v>4055</v>
      </c>
      <c r="P13" s="37" t="s">
        <v>4059</v>
      </c>
      <c r="Q13" s="37"/>
      <c r="R13" s="37"/>
      <c r="S13" s="37"/>
      <c r="T13" s="37"/>
    </row>
    <row r="14" spans="1:20" x14ac:dyDescent="0.2">
      <c r="A14" s="410"/>
      <c r="B14" s="9"/>
      <c r="C14" s="41" t="s">
        <v>1083</v>
      </c>
      <c r="D14" s="41"/>
      <c r="E14" s="539">
        <v>200</v>
      </c>
      <c r="F14" s="520">
        <f t="shared" si="0"/>
        <v>51.27</v>
      </c>
      <c r="G14" s="520">
        <f t="shared" si="0"/>
        <v>47.91</v>
      </c>
      <c r="H14" s="520">
        <f t="shared" si="0"/>
        <v>82.86</v>
      </c>
      <c r="I14" s="1293" t="s">
        <v>442</v>
      </c>
      <c r="J14" s="1293" t="s">
        <v>948</v>
      </c>
      <c r="K14" s="528"/>
      <c r="L14" s="528"/>
      <c r="N14" t="s">
        <v>4063</v>
      </c>
      <c r="O14" s="37" t="s">
        <v>4066</v>
      </c>
      <c r="P14" s="37" t="s">
        <v>4067</v>
      </c>
      <c r="Q14" s="37"/>
      <c r="R14" s="37"/>
      <c r="S14" s="37"/>
      <c r="T14" s="37"/>
    </row>
    <row r="15" spans="1:20" ht="12.75" customHeight="1" x14ac:dyDescent="0.2">
      <c r="A15" s="746" t="s">
        <v>102</v>
      </c>
      <c r="B15" s="748"/>
      <c r="C15" s="37" t="s">
        <v>490</v>
      </c>
      <c r="D15" s="37"/>
      <c r="E15" s="539">
        <v>185</v>
      </c>
      <c r="F15" s="520">
        <f t="shared" si="0"/>
        <v>55.32</v>
      </c>
      <c r="G15" s="520">
        <f t="shared" si="0"/>
        <v>51.97</v>
      </c>
      <c r="H15" s="520">
        <f t="shared" si="0"/>
        <v>86.67</v>
      </c>
      <c r="I15" s="1293" t="s">
        <v>442</v>
      </c>
      <c r="J15" s="1293" t="s">
        <v>948</v>
      </c>
      <c r="K15" s="528"/>
      <c r="L15" s="528"/>
      <c r="N15" s="37" t="s">
        <v>4086</v>
      </c>
      <c r="O15" s="37" t="s">
        <v>4084</v>
      </c>
      <c r="P15" s="37" t="s">
        <v>4087</v>
      </c>
      <c r="Q15" s="37"/>
      <c r="R15" s="37"/>
      <c r="S15" s="37"/>
      <c r="T15" s="37"/>
    </row>
    <row r="16" spans="1:20" x14ac:dyDescent="0.2">
      <c r="A16" s="747"/>
      <c r="B16" s="749"/>
      <c r="C16" s="41" t="s">
        <v>488</v>
      </c>
      <c r="D16" s="41"/>
      <c r="E16" s="539">
        <v>200</v>
      </c>
      <c r="F16" s="520">
        <f t="shared" si="0"/>
        <v>56.41</v>
      </c>
      <c r="G16" s="520">
        <f t="shared" si="0"/>
        <v>53.06</v>
      </c>
      <c r="H16" s="520">
        <f t="shared" si="0"/>
        <v>87.85</v>
      </c>
      <c r="I16" s="1293" t="s">
        <v>442</v>
      </c>
      <c r="J16" s="1293" t="s">
        <v>948</v>
      </c>
      <c r="K16" s="528"/>
      <c r="L16" s="528"/>
      <c r="N16" s="37" t="s">
        <v>4093</v>
      </c>
      <c r="O16" s="37" t="s">
        <v>4095</v>
      </c>
      <c r="P16" s="37" t="s">
        <v>4096</v>
      </c>
      <c r="Q16" s="37"/>
      <c r="R16" s="37"/>
      <c r="S16" s="37"/>
      <c r="T16" s="37"/>
    </row>
    <row r="17" spans="1:20" ht="14.1" customHeight="1" x14ac:dyDescent="0.2">
      <c r="A17" s="746" t="s">
        <v>491</v>
      </c>
      <c r="B17" s="9"/>
      <c r="C17" s="37" t="s">
        <v>1147</v>
      </c>
      <c r="D17" s="37"/>
      <c r="E17" s="539">
        <v>195</v>
      </c>
      <c r="F17" s="520">
        <f t="shared" si="0"/>
        <v>106.84</v>
      </c>
      <c r="G17" s="520">
        <f t="shared" si="0"/>
        <v>103</v>
      </c>
      <c r="H17" s="520">
        <f t="shared" si="0"/>
        <v>150.97999999999999</v>
      </c>
      <c r="I17" s="1293" t="s">
        <v>442</v>
      </c>
      <c r="J17" s="1293" t="s">
        <v>948</v>
      </c>
      <c r="K17" s="528"/>
      <c r="L17" s="528"/>
      <c r="N17" s="37" t="s">
        <v>4076</v>
      </c>
      <c r="O17" s="37" t="s">
        <v>4073</v>
      </c>
      <c r="P17" s="37" t="s">
        <v>4078</v>
      </c>
      <c r="Q17" s="37"/>
      <c r="R17" s="37"/>
      <c r="S17" s="37"/>
      <c r="T17" s="37"/>
    </row>
    <row r="18" spans="1:20" x14ac:dyDescent="0.2">
      <c r="A18" s="747"/>
      <c r="B18" s="9"/>
      <c r="C18" s="545" t="s">
        <v>4483</v>
      </c>
      <c r="D18" s="545"/>
      <c r="E18" s="539">
        <v>200</v>
      </c>
      <c r="F18" s="520">
        <f t="shared" si="0"/>
        <v>112.2</v>
      </c>
      <c r="G18" s="520">
        <f t="shared" si="0"/>
        <v>108.38</v>
      </c>
      <c r="H18" s="520">
        <f t="shared" ref="H18" si="3">VLOOKUP(P18,DATI,5,FALSE)</f>
        <v>156.43</v>
      </c>
      <c r="I18" s="1293" t="s">
        <v>442</v>
      </c>
      <c r="J18" s="1293" t="s">
        <v>948</v>
      </c>
      <c r="K18" s="528"/>
      <c r="L18" s="528"/>
      <c r="N18" s="37" t="s">
        <v>4483</v>
      </c>
      <c r="O18" s="37" t="s">
        <v>4485</v>
      </c>
      <c r="P18" s="37" t="s">
        <v>4486</v>
      </c>
      <c r="Q18" s="37"/>
      <c r="R18" s="37"/>
      <c r="S18" s="37"/>
      <c r="T18" s="37"/>
    </row>
    <row r="19" spans="1:20" x14ac:dyDescent="0.2">
      <c r="A19" s="762" t="s">
        <v>4591</v>
      </c>
      <c r="B19" s="763"/>
      <c r="C19" s="763"/>
      <c r="D19" s="763"/>
      <c r="E19" s="763"/>
      <c r="F19" s="745"/>
      <c r="G19" s="745"/>
      <c r="H19" s="745"/>
      <c r="I19" s="745"/>
      <c r="J19" s="745"/>
      <c r="K19" s="283"/>
      <c r="L19" s="283"/>
      <c r="P19" s="533"/>
    </row>
    <row r="20" spans="1:20" ht="9.6" customHeight="1" thickBot="1" x14ac:dyDescent="0.25">
      <c r="A20" s="740"/>
      <c r="B20" s="740"/>
      <c r="C20" s="740"/>
      <c r="D20" s="740"/>
      <c r="E20" s="740"/>
      <c r="F20" s="740"/>
      <c r="G20" s="740"/>
      <c r="H20" s="740"/>
      <c r="I20" s="740"/>
      <c r="J20" s="740"/>
      <c r="K20" s="740"/>
      <c r="L20" s="740"/>
      <c r="R20" s="37"/>
    </row>
    <row r="21" spans="1:20" ht="12.75" customHeight="1" x14ac:dyDescent="0.2">
      <c r="A21" s="1280" t="s">
        <v>11</v>
      </c>
      <c r="B21" s="1280"/>
      <c r="C21" s="1280"/>
      <c r="D21" s="1280"/>
      <c r="E21" s="735"/>
      <c r="F21" s="735"/>
      <c r="G21" s="735"/>
      <c r="H21" s="735"/>
      <c r="I21" s="735"/>
      <c r="J21" s="735"/>
      <c r="K21" s="735"/>
      <c r="L21" s="734" t="s">
        <v>938</v>
      </c>
    </row>
    <row r="22" spans="1:20" ht="12.75" customHeight="1" x14ac:dyDescent="0.2">
      <c r="A22" s="1292" t="s">
        <v>492</v>
      </c>
      <c r="B22" s="1292"/>
      <c r="C22" s="1292"/>
      <c r="D22" s="1292"/>
      <c r="E22" s="736"/>
      <c r="F22" s="736"/>
      <c r="G22" s="736"/>
      <c r="H22" s="736"/>
      <c r="I22" s="736"/>
      <c r="J22" s="736"/>
      <c r="K22" s="736"/>
      <c r="L22" s="388"/>
    </row>
    <row r="23" spans="1:20" ht="3" customHeight="1" x14ac:dyDescent="0.2">
      <c r="A23" s="741"/>
      <c r="B23" s="741"/>
      <c r="C23" s="741"/>
      <c r="D23" s="741"/>
      <c r="E23" s="741"/>
      <c r="F23" s="741"/>
      <c r="G23" s="741"/>
      <c r="H23" s="741"/>
      <c r="I23" s="741"/>
      <c r="J23" s="741"/>
      <c r="K23" s="741"/>
      <c r="L23" s="741"/>
    </row>
    <row r="24" spans="1:20" ht="51.6" customHeight="1" x14ac:dyDescent="0.2">
      <c r="A24" s="33"/>
      <c r="B24" s="33"/>
      <c r="C24" s="210" t="s">
        <v>60</v>
      </c>
      <c r="D24" s="13"/>
      <c r="E24" s="535"/>
      <c r="F24" s="13" t="s">
        <v>59</v>
      </c>
      <c r="G24" s="182"/>
      <c r="H24" s="182"/>
      <c r="I24" s="1297" t="s">
        <v>4290</v>
      </c>
      <c r="J24" s="1297"/>
      <c r="K24" s="1294" t="s">
        <v>4291</v>
      </c>
      <c r="L24" s="1294"/>
      <c r="N24" s="1297" t="s">
        <v>4288</v>
      </c>
      <c r="O24" s="1297"/>
      <c r="P24" s="1294" t="s">
        <v>4289</v>
      </c>
      <c r="Q24" s="1294"/>
    </row>
    <row r="25" spans="1:20" x14ac:dyDescent="0.2">
      <c r="A25" s="742">
        <v>260</v>
      </c>
      <c r="B25" s="38"/>
      <c r="C25" s="38" t="s">
        <v>493</v>
      </c>
      <c r="D25" s="38"/>
      <c r="E25" s="536"/>
      <c r="F25" s="173" t="s">
        <v>66</v>
      </c>
      <c r="G25" s="38"/>
      <c r="H25" s="38"/>
      <c r="I25" s="1293">
        <f t="shared" ref="I25:I30" si="4">VLOOKUP(N25,DATI,5,FALSE)</f>
        <v>26.57</v>
      </c>
      <c r="J25" s="1293"/>
      <c r="K25" s="1293">
        <f t="shared" ref="K25:K30" si="5">VLOOKUP(P25,DATI,5,FALSE)</f>
        <v>30.95</v>
      </c>
      <c r="L25" s="1293"/>
      <c r="N25" s="524" t="s">
        <v>3387</v>
      </c>
      <c r="O25" s="524"/>
      <c r="P25" s="524" t="s">
        <v>3400</v>
      </c>
      <c r="Q25" s="524"/>
    </row>
    <row r="26" spans="1:20" x14ac:dyDescent="0.2">
      <c r="A26" s="742">
        <v>300</v>
      </c>
      <c r="B26" s="38"/>
      <c r="C26" s="38" t="s">
        <v>494</v>
      </c>
      <c r="D26" s="38"/>
      <c r="E26" s="536"/>
      <c r="F26" s="173" t="s">
        <v>66</v>
      </c>
      <c r="G26" s="38"/>
      <c r="H26" s="38"/>
      <c r="I26" s="1293">
        <f t="shared" si="4"/>
        <v>27.72</v>
      </c>
      <c r="J26" s="1293"/>
      <c r="K26" s="1293">
        <f t="shared" si="5"/>
        <v>29.54</v>
      </c>
      <c r="L26" s="1293"/>
      <c r="N26" s="524" t="s">
        <v>3421</v>
      </c>
      <c r="O26" s="524"/>
      <c r="P26" s="524" t="s">
        <v>3424</v>
      </c>
      <c r="Q26" s="524"/>
    </row>
    <row r="27" spans="1:20" x14ac:dyDescent="0.2">
      <c r="A27" s="743"/>
      <c r="B27" s="10"/>
      <c r="C27" s="90" t="s">
        <v>495</v>
      </c>
      <c r="D27" s="90"/>
      <c r="E27" s="537"/>
      <c r="F27" s="186" t="s">
        <v>66</v>
      </c>
      <c r="G27" s="90"/>
      <c r="H27" s="90"/>
      <c r="I27" s="1293">
        <f t="shared" si="4"/>
        <v>29.09</v>
      </c>
      <c r="J27" s="1293"/>
      <c r="K27" s="1293">
        <f t="shared" si="5"/>
        <v>33.020000000000003</v>
      </c>
      <c r="L27" s="1293"/>
      <c r="N27" t="s">
        <v>3440</v>
      </c>
      <c r="O27" s="524"/>
      <c r="P27" s="524" t="s">
        <v>3445</v>
      </c>
      <c r="Q27" s="524"/>
    </row>
    <row r="28" spans="1:20" x14ac:dyDescent="0.2">
      <c r="A28" s="91">
        <v>360</v>
      </c>
      <c r="B28" s="32"/>
      <c r="C28" s="32" t="s">
        <v>496</v>
      </c>
      <c r="D28" s="32"/>
      <c r="E28" s="538"/>
      <c r="F28" s="172" t="s">
        <v>153</v>
      </c>
      <c r="G28" s="32"/>
      <c r="H28" s="32"/>
      <c r="I28" s="1293">
        <f t="shared" si="4"/>
        <v>46.22</v>
      </c>
      <c r="J28" s="1293"/>
      <c r="K28" s="1293">
        <f t="shared" si="5"/>
        <v>53.81</v>
      </c>
      <c r="L28" s="1293"/>
      <c r="N28" t="s">
        <v>3599</v>
      </c>
      <c r="O28" s="524"/>
      <c r="P28" s="524" t="s">
        <v>3607</v>
      </c>
      <c r="Q28" s="524"/>
    </row>
    <row r="29" spans="1:20" x14ac:dyDescent="0.2">
      <c r="A29" s="91">
        <v>380</v>
      </c>
      <c r="B29" s="32"/>
      <c r="C29" s="32" t="s">
        <v>497</v>
      </c>
      <c r="D29" s="32"/>
      <c r="E29" s="538"/>
      <c r="F29" s="172" t="s">
        <v>153</v>
      </c>
      <c r="G29" s="32"/>
      <c r="H29" s="32"/>
      <c r="I29" s="1293">
        <f t="shared" si="4"/>
        <v>47.56</v>
      </c>
      <c r="J29" s="1293"/>
      <c r="K29" s="1293">
        <f t="shared" si="5"/>
        <v>57.69</v>
      </c>
      <c r="L29" s="1293"/>
      <c r="N29" t="s">
        <v>3619</v>
      </c>
      <c r="O29" s="524"/>
      <c r="P29" s="524" t="s">
        <v>3625</v>
      </c>
      <c r="Q29" s="524"/>
    </row>
    <row r="30" spans="1:20" x14ac:dyDescent="0.2">
      <c r="A30" s="91">
        <v>420</v>
      </c>
      <c r="B30" s="32"/>
      <c r="C30" s="32" t="s">
        <v>498</v>
      </c>
      <c r="D30" s="32"/>
      <c r="E30" s="538"/>
      <c r="F30" s="172" t="s">
        <v>153</v>
      </c>
      <c r="G30" s="32"/>
      <c r="H30" s="32"/>
      <c r="I30" s="1293">
        <f t="shared" si="4"/>
        <v>53.12</v>
      </c>
      <c r="J30" s="1293"/>
      <c r="K30" s="1293">
        <f t="shared" si="5"/>
        <v>64.47</v>
      </c>
      <c r="L30" s="1293"/>
      <c r="N30" t="s">
        <v>3745</v>
      </c>
      <c r="O30" s="524"/>
      <c r="P30" s="524" t="s">
        <v>3750</v>
      </c>
      <c r="Q30" s="524"/>
    </row>
    <row r="31" spans="1:20" ht="13.5" thickBot="1" x14ac:dyDescent="0.25">
      <c r="A31" s="738" t="s">
        <v>444</v>
      </c>
      <c r="B31" s="738"/>
      <c r="C31" s="738"/>
      <c r="D31" s="738"/>
      <c r="E31" s="738"/>
      <c r="F31" s="738"/>
      <c r="G31" s="738"/>
      <c r="H31" s="738"/>
      <c r="I31" s="738"/>
      <c r="J31" s="738"/>
      <c r="K31" s="738"/>
      <c r="L31" s="738"/>
    </row>
    <row r="32" spans="1:20" ht="12.75" customHeight="1" x14ac:dyDescent="0.2">
      <c r="A32" s="1280" t="s">
        <v>12</v>
      </c>
      <c r="B32" s="1280"/>
      <c r="C32" s="1280"/>
      <c r="D32" s="1280"/>
      <c r="E32" s="735"/>
      <c r="F32" s="735"/>
      <c r="G32" s="735"/>
      <c r="H32" s="735"/>
      <c r="I32" s="735"/>
      <c r="J32" s="735"/>
      <c r="K32" s="735"/>
      <c r="L32" s="734" t="s">
        <v>938</v>
      </c>
    </row>
    <row r="33" spans="1:16" ht="12.75" customHeight="1" x14ac:dyDescent="0.2">
      <c r="A33" s="1292" t="s">
        <v>499</v>
      </c>
      <c r="B33" s="1292"/>
      <c r="C33" s="1292"/>
      <c r="D33" s="1292"/>
      <c r="E33" s="736"/>
      <c r="F33" s="736"/>
      <c r="G33" s="736"/>
      <c r="H33" s="736"/>
      <c r="I33" s="736"/>
      <c r="J33" s="736"/>
      <c r="K33" s="736"/>
      <c r="L33" s="388"/>
    </row>
    <row r="34" spans="1:16" ht="3" customHeight="1" x14ac:dyDescent="0.2">
      <c r="A34" s="741"/>
      <c r="B34" s="741"/>
      <c r="C34" s="741"/>
      <c r="D34" s="741"/>
      <c r="E34" s="741"/>
      <c r="F34" s="741"/>
      <c r="G34" s="741"/>
      <c r="H34" s="741"/>
      <c r="I34" s="741"/>
      <c r="J34" s="741"/>
      <c r="K34" s="741"/>
      <c r="L34" s="741"/>
    </row>
    <row r="35" spans="1:16" ht="76.5" customHeight="1" x14ac:dyDescent="0.2">
      <c r="A35" s="33"/>
      <c r="B35" s="33"/>
      <c r="C35" s="210" t="s">
        <v>60</v>
      </c>
      <c r="D35" s="13"/>
      <c r="E35" s="535"/>
      <c r="F35" s="13" t="s">
        <v>59</v>
      </c>
      <c r="G35" s="1294" t="s">
        <v>1076</v>
      </c>
      <c r="H35" s="1294"/>
      <c r="I35" s="1294" t="s">
        <v>445</v>
      </c>
      <c r="J35" s="1294"/>
      <c r="K35" s="1294" t="s">
        <v>4207</v>
      </c>
      <c r="L35" s="1294"/>
    </row>
    <row r="36" spans="1:16" ht="12.75" customHeight="1" x14ac:dyDescent="0.2">
      <c r="A36" s="91">
        <v>200</v>
      </c>
      <c r="B36" s="32"/>
      <c r="C36" s="32" t="s">
        <v>500</v>
      </c>
      <c r="D36" s="172"/>
      <c r="E36" s="538"/>
      <c r="F36" s="172" t="s">
        <v>83</v>
      </c>
      <c r="G36" s="1293">
        <f t="shared" ref="G36:G42" si="6">VLOOKUP(N36,DATI,5,FALSE)</f>
        <v>17.37</v>
      </c>
      <c r="H36" s="1293"/>
      <c r="I36" s="1293">
        <f t="shared" ref="I36:I41" si="7">VLOOKUP(O36,DATI,5,FALSE)</f>
        <v>21.44</v>
      </c>
      <c r="J36" s="1293"/>
      <c r="K36" s="1293">
        <f t="shared" ref="K36:K41" si="8">VLOOKUP(P36,DATI,5,FALSE)</f>
        <v>21.44</v>
      </c>
      <c r="L36" s="1293"/>
      <c r="N36" t="s">
        <v>3335</v>
      </c>
      <c r="O36" t="s">
        <v>3337</v>
      </c>
      <c r="P36" t="s">
        <v>3342</v>
      </c>
    </row>
    <row r="37" spans="1:16" x14ac:dyDescent="0.2">
      <c r="A37" s="91">
        <v>260</v>
      </c>
      <c r="B37" s="32"/>
      <c r="C37" s="32" t="s">
        <v>501</v>
      </c>
      <c r="D37" s="172"/>
      <c r="E37" s="538"/>
      <c r="F37" s="172" t="s">
        <v>66</v>
      </c>
      <c r="G37" s="1293">
        <f t="shared" si="6"/>
        <v>17.23</v>
      </c>
      <c r="H37" s="1293"/>
      <c r="I37" s="1293">
        <f t="shared" si="7"/>
        <v>20.34</v>
      </c>
      <c r="J37" s="1293"/>
      <c r="K37" s="1293">
        <f t="shared" si="8"/>
        <v>20.34</v>
      </c>
      <c r="L37" s="1293"/>
      <c r="N37" t="s">
        <v>3368</v>
      </c>
      <c r="O37" t="s">
        <v>3371</v>
      </c>
      <c r="P37" t="s">
        <v>3382</v>
      </c>
    </row>
    <row r="38" spans="1:16" x14ac:dyDescent="0.2">
      <c r="A38" s="91">
        <v>300</v>
      </c>
      <c r="B38" s="32"/>
      <c r="C38" s="32" t="s">
        <v>502</v>
      </c>
      <c r="D38" s="172"/>
      <c r="E38" s="538"/>
      <c r="F38" s="172" t="s">
        <v>66</v>
      </c>
      <c r="G38" s="1293">
        <f t="shared" si="6"/>
        <v>21.68</v>
      </c>
      <c r="H38" s="1293"/>
      <c r="I38" s="1293">
        <f t="shared" si="7"/>
        <v>25.68</v>
      </c>
      <c r="J38" s="1293"/>
      <c r="K38" s="1293">
        <f t="shared" si="8"/>
        <v>25.68</v>
      </c>
      <c r="L38" s="1293"/>
      <c r="N38" t="s">
        <v>3425</v>
      </c>
      <c r="O38" t="s">
        <v>3427</v>
      </c>
      <c r="P38" t="s">
        <v>3436</v>
      </c>
    </row>
    <row r="39" spans="1:16" x14ac:dyDescent="0.2">
      <c r="A39" s="91">
        <v>360</v>
      </c>
      <c r="B39" s="32"/>
      <c r="C39" s="32" t="s">
        <v>503</v>
      </c>
      <c r="D39" s="172"/>
      <c r="E39" s="538"/>
      <c r="F39" s="172" t="s">
        <v>153</v>
      </c>
      <c r="G39" s="1293">
        <f t="shared" si="6"/>
        <v>35</v>
      </c>
      <c r="H39" s="1293"/>
      <c r="I39" s="1293">
        <f t="shared" si="7"/>
        <v>41.09</v>
      </c>
      <c r="J39" s="1293"/>
      <c r="K39" s="1293">
        <f t="shared" si="8"/>
        <v>41.09</v>
      </c>
      <c r="L39" s="1293"/>
      <c r="N39" t="s">
        <v>3585</v>
      </c>
      <c r="O39" t="s">
        <v>3587</v>
      </c>
      <c r="P39" t="s">
        <v>3595</v>
      </c>
    </row>
    <row r="40" spans="1:16" x14ac:dyDescent="0.2">
      <c r="A40" s="91">
        <v>380</v>
      </c>
      <c r="B40" s="32"/>
      <c r="C40" s="32" t="s">
        <v>504</v>
      </c>
      <c r="D40" s="172"/>
      <c r="E40" s="538"/>
      <c r="F40" s="172" t="s">
        <v>153</v>
      </c>
      <c r="G40" s="1293">
        <f t="shared" si="6"/>
        <v>43.51</v>
      </c>
      <c r="H40" s="1293"/>
      <c r="I40" s="1293">
        <f t="shared" si="7"/>
        <v>46.21</v>
      </c>
      <c r="J40" s="1293"/>
      <c r="K40" s="1293">
        <f t="shared" si="8"/>
        <v>46.21</v>
      </c>
      <c r="L40" s="1293"/>
      <c r="N40" t="s">
        <v>3608</v>
      </c>
      <c r="O40" t="s">
        <v>3611</v>
      </c>
      <c r="P40" t="s">
        <v>3617</v>
      </c>
    </row>
    <row r="41" spans="1:16" x14ac:dyDescent="0.2">
      <c r="A41" s="91">
        <v>420</v>
      </c>
      <c r="B41" s="32"/>
      <c r="C41" s="32" t="s">
        <v>505</v>
      </c>
      <c r="D41" s="172"/>
      <c r="E41" s="538"/>
      <c r="F41" s="172" t="s">
        <v>153</v>
      </c>
      <c r="G41" s="1293">
        <f t="shared" si="6"/>
        <v>48.24</v>
      </c>
      <c r="H41" s="1293"/>
      <c r="I41" s="1293">
        <f t="shared" si="7"/>
        <v>58.45</v>
      </c>
      <c r="J41" s="1293"/>
      <c r="K41" s="1293">
        <f t="shared" si="8"/>
        <v>58.45</v>
      </c>
      <c r="L41" s="1293"/>
      <c r="N41" t="s">
        <v>3737</v>
      </c>
      <c r="O41" t="s">
        <v>3739</v>
      </c>
      <c r="P41" t="s">
        <v>3743</v>
      </c>
    </row>
    <row r="42" spans="1:16" x14ac:dyDescent="0.2">
      <c r="A42" s="91">
        <v>340</v>
      </c>
      <c r="B42" s="32"/>
      <c r="C42" s="32" t="s">
        <v>506</v>
      </c>
      <c r="D42" s="172"/>
      <c r="E42" s="538"/>
      <c r="F42" s="172" t="s">
        <v>153</v>
      </c>
      <c r="G42" s="1293">
        <f t="shared" si="6"/>
        <v>55.49</v>
      </c>
      <c r="H42" s="1293"/>
      <c r="I42" s="1293" t="s">
        <v>4598</v>
      </c>
      <c r="J42" s="1293"/>
      <c r="K42" s="1293" t="s">
        <v>4598</v>
      </c>
      <c r="L42" s="1293"/>
      <c r="M42" s="366"/>
      <c r="N42" t="s">
        <v>3460</v>
      </c>
      <c r="O42" s="529" t="s">
        <v>4557</v>
      </c>
      <c r="P42" t="s">
        <v>3463</v>
      </c>
    </row>
    <row r="43" spans="1:16" ht="13.5" thickBot="1" x14ac:dyDescent="0.25">
      <c r="A43" s="738" t="s">
        <v>444</v>
      </c>
      <c r="B43" s="738"/>
      <c r="C43" s="738"/>
      <c r="D43" s="738"/>
      <c r="E43" s="738"/>
      <c r="F43" s="738"/>
      <c r="G43" s="738"/>
      <c r="H43" s="738"/>
      <c r="I43" s="738"/>
      <c r="J43" s="738"/>
      <c r="K43" s="738"/>
      <c r="L43" s="738"/>
    </row>
    <row r="44" spans="1:16" ht="12.75" customHeight="1" x14ac:dyDescent="0.2">
      <c r="A44" s="1280" t="s">
        <v>13</v>
      </c>
      <c r="B44" s="1280"/>
      <c r="C44" s="1280"/>
      <c r="D44" s="1280"/>
      <c r="E44" s="735"/>
      <c r="F44" s="735"/>
      <c r="G44" s="735"/>
      <c r="H44" s="735"/>
      <c r="I44" s="735"/>
      <c r="J44" s="735"/>
      <c r="K44" s="735"/>
      <c r="L44" s="734" t="s">
        <v>938</v>
      </c>
    </row>
    <row r="45" spans="1:16" ht="12.75" customHeight="1" x14ac:dyDescent="0.2">
      <c r="A45" s="1292" t="s">
        <v>513</v>
      </c>
      <c r="B45" s="1292"/>
      <c r="C45" s="1292"/>
      <c r="D45" s="1292"/>
      <c r="E45" s="736"/>
      <c r="F45" s="736"/>
      <c r="G45" s="736"/>
      <c r="H45" s="736"/>
      <c r="I45" s="736"/>
      <c r="J45" s="736"/>
      <c r="K45" s="736"/>
      <c r="L45" s="388"/>
    </row>
    <row r="46" spans="1:16" ht="3" customHeight="1" x14ac:dyDescent="0.2">
      <c r="A46" s="733"/>
      <c r="B46" s="733"/>
      <c r="C46" s="733"/>
      <c r="D46" s="733"/>
      <c r="E46" s="733"/>
      <c r="F46" s="733"/>
      <c r="G46" s="733"/>
      <c r="H46" s="733"/>
      <c r="I46" s="32"/>
      <c r="J46" s="32"/>
      <c r="K46" s="32"/>
      <c r="L46" s="32"/>
    </row>
    <row r="47" spans="1:16" ht="52.5" customHeight="1" x14ac:dyDescent="0.2">
      <c r="A47" s="33"/>
      <c r="B47" s="33"/>
      <c r="C47" s="210" t="s">
        <v>60</v>
      </c>
      <c r="D47" s="13"/>
      <c r="E47" s="535"/>
      <c r="F47" s="13" t="s">
        <v>59</v>
      </c>
      <c r="G47" s="737"/>
      <c r="H47" s="737"/>
      <c r="I47" s="737"/>
      <c r="J47" s="209"/>
      <c r="K47" s="1294" t="s">
        <v>765</v>
      </c>
      <c r="L47" s="1294"/>
    </row>
    <row r="48" spans="1:16" x14ac:dyDescent="0.2">
      <c r="A48" s="746" t="s">
        <v>514</v>
      </c>
      <c r="B48" s="739"/>
      <c r="C48" s="751" t="s">
        <v>516</v>
      </c>
      <c r="D48" s="36"/>
      <c r="E48" s="539"/>
      <c r="F48" s="184" t="s">
        <v>153</v>
      </c>
      <c r="G48" s="36"/>
      <c r="H48" s="37"/>
      <c r="I48" s="38"/>
      <c r="J48" s="38"/>
      <c r="K48" s="1293">
        <f>VLOOKUP(C48,DATI,5,FALSE)</f>
        <v>62.49</v>
      </c>
      <c r="L48" s="1293"/>
    </row>
    <row r="49" spans="1:21" x14ac:dyDescent="0.2">
      <c r="A49" s="43" t="s">
        <v>515</v>
      </c>
      <c r="B49" s="44"/>
      <c r="C49" s="45" t="s">
        <v>517</v>
      </c>
      <c r="D49" s="46"/>
      <c r="E49" s="540"/>
      <c r="F49" s="185" t="s">
        <v>153</v>
      </c>
      <c r="G49" s="46"/>
      <c r="H49" s="47"/>
      <c r="I49" s="32"/>
      <c r="J49" s="32"/>
      <c r="K49" s="1293">
        <f>VLOOKUP(C49,DATI,5,FALSE)</f>
        <v>65.099999999999994</v>
      </c>
      <c r="L49" s="1293"/>
    </row>
    <row r="50" spans="1:21" ht="15" customHeight="1" x14ac:dyDescent="0.2">
      <c r="A50" s="1295" t="s">
        <v>863</v>
      </c>
      <c r="B50" s="1295"/>
      <c r="C50" s="1295"/>
      <c r="D50" s="1295"/>
      <c r="E50" s="1295"/>
      <c r="F50" s="1295"/>
      <c r="G50" s="1295"/>
      <c r="H50" s="1295"/>
      <c r="I50" s="1295"/>
      <c r="J50" s="1295"/>
      <c r="K50" s="1295"/>
      <c r="L50" s="1295"/>
    </row>
    <row r="51" spans="1:21" ht="15" customHeight="1" x14ac:dyDescent="0.2">
      <c r="A51" s="1296"/>
      <c r="B51" s="1296"/>
      <c r="C51" s="1296"/>
      <c r="D51" s="1296"/>
      <c r="E51" s="1296"/>
      <c r="F51" s="1296"/>
      <c r="G51" s="1296"/>
      <c r="H51" s="1296"/>
      <c r="I51" s="1296"/>
      <c r="J51" s="1296"/>
      <c r="K51" s="1296"/>
      <c r="L51" s="1296"/>
    </row>
    <row r="52" spans="1:21" ht="15" customHeight="1" x14ac:dyDescent="0.2">
      <c r="A52" s="1042" t="s">
        <v>864</v>
      </c>
      <c r="B52" s="1042"/>
      <c r="C52" s="1042"/>
      <c r="D52" s="1042"/>
      <c r="E52" s="1042"/>
      <c r="F52" s="1042"/>
      <c r="G52" s="1042"/>
      <c r="H52" s="1042"/>
      <c r="I52" s="1042"/>
      <c r="J52" s="1042"/>
      <c r="K52" s="1042"/>
      <c r="L52" s="1042"/>
      <c r="M52" s="761"/>
      <c r="N52" s="761"/>
      <c r="O52" s="761"/>
      <c r="P52" s="761"/>
      <c r="Q52" s="761"/>
      <c r="R52" s="761"/>
      <c r="S52" s="761"/>
      <c r="T52" s="761"/>
      <c r="U52" s="761"/>
    </row>
    <row r="53" spans="1:21" x14ac:dyDescent="0.2">
      <c r="A53" s="235"/>
      <c r="B53" s="235"/>
      <c r="C53" s="235"/>
      <c r="D53" s="235"/>
      <c r="E53" s="541"/>
      <c r="F53" s="235"/>
      <c r="G53" s="235"/>
      <c r="H53" s="235"/>
      <c r="I53" s="235"/>
      <c r="J53" s="235"/>
      <c r="K53" s="235"/>
      <c r="L53" s="235"/>
    </row>
  </sheetData>
  <mergeCells count="67">
    <mergeCell ref="I10:J10"/>
    <mergeCell ref="I11:J11"/>
    <mergeCell ref="I12:J12"/>
    <mergeCell ref="I13:J13"/>
    <mergeCell ref="I14:J14"/>
    <mergeCell ref="I5:J5"/>
    <mergeCell ref="I6:J6"/>
    <mergeCell ref="I7:J7"/>
    <mergeCell ref="I8:J8"/>
    <mergeCell ref="I9:J9"/>
    <mergeCell ref="N24:O24"/>
    <mergeCell ref="P24:Q24"/>
    <mergeCell ref="I15:J15"/>
    <mergeCell ref="I16:J16"/>
    <mergeCell ref="I17:J17"/>
    <mergeCell ref="I18:J18"/>
    <mergeCell ref="K24:L24"/>
    <mergeCell ref="I24:J24"/>
    <mergeCell ref="A50:L51"/>
    <mergeCell ref="A52:L52"/>
    <mergeCell ref="K25:L25"/>
    <mergeCell ref="K26:L26"/>
    <mergeCell ref="K27:L27"/>
    <mergeCell ref="K28:L28"/>
    <mergeCell ref="K29:L29"/>
    <mergeCell ref="K30:L30"/>
    <mergeCell ref="I25:J25"/>
    <mergeCell ref="I26:J26"/>
    <mergeCell ref="I27:J27"/>
    <mergeCell ref="I28:J28"/>
    <mergeCell ref="I29:J29"/>
    <mergeCell ref="I30:J30"/>
    <mergeCell ref="K35:L35"/>
    <mergeCell ref="K36:L36"/>
    <mergeCell ref="K37:L37"/>
    <mergeCell ref="K38:L38"/>
    <mergeCell ref="K39:L39"/>
    <mergeCell ref="I35:J35"/>
    <mergeCell ref="I36:J36"/>
    <mergeCell ref="I37:J37"/>
    <mergeCell ref="I38:J38"/>
    <mergeCell ref="I39:J39"/>
    <mergeCell ref="G35:H35"/>
    <mergeCell ref="G36:H36"/>
    <mergeCell ref="G37:H37"/>
    <mergeCell ref="G38:H38"/>
    <mergeCell ref="G39:H39"/>
    <mergeCell ref="K49:L49"/>
    <mergeCell ref="G40:H40"/>
    <mergeCell ref="G41:H41"/>
    <mergeCell ref="G42:H42"/>
    <mergeCell ref="K47:L47"/>
    <mergeCell ref="K48:L48"/>
    <mergeCell ref="K40:L40"/>
    <mergeCell ref="K41:L41"/>
    <mergeCell ref="K42:L42"/>
    <mergeCell ref="I40:J40"/>
    <mergeCell ref="I41:J41"/>
    <mergeCell ref="I42:J42"/>
    <mergeCell ref="A2:D2"/>
    <mergeCell ref="A3:D3"/>
    <mergeCell ref="A44:D44"/>
    <mergeCell ref="A45:D45"/>
    <mergeCell ref="A21:D21"/>
    <mergeCell ref="A22:D22"/>
    <mergeCell ref="A33:D33"/>
    <mergeCell ref="A32:D32"/>
  </mergeCells>
  <phoneticPr fontId="2" type="noConversion"/>
  <printOptions horizontalCentered="1"/>
  <pageMargins left="0.19685039370078741" right="0.19685039370078741" top="0.98425196850393704" bottom="0.11811023622047245" header="0.31496062992125984" footer="0.11811023622047245"/>
  <pageSetup paperSize="9" scale="83" orientation="portrait" r:id="rId1"/>
  <headerFooter>
    <oddHeader>&amp;R&amp;G</oddHeader>
    <oddFooter>&amp;R&amp;K000000Pag. 40</oddFooter>
  </headerFooter>
  <ignoredErrors>
    <ignoredError sqref="E6:E12" numberStoredAsText="1"/>
  </ignoredErrors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16">
    <tabColor indexed="61"/>
  </sheetPr>
  <dimension ref="A1:S45"/>
  <sheetViews>
    <sheetView zoomScaleNormal="100" workbookViewId="0">
      <selection sqref="A1:K1"/>
    </sheetView>
  </sheetViews>
  <sheetFormatPr defaultColWidth="11.42578125" defaultRowHeight="12.75" x14ac:dyDescent="0.2"/>
  <cols>
    <col min="1" max="1" width="8.140625" customWidth="1"/>
    <col min="2" max="2" width="1" customWidth="1"/>
    <col min="3" max="3" width="15.42578125" customWidth="1"/>
    <col min="4" max="4" width="8.7109375" customWidth="1"/>
    <col min="5" max="5" width="2.85546875" customWidth="1"/>
    <col min="6" max="6" width="10.7109375" customWidth="1"/>
    <col min="7" max="8" width="9.28515625" customWidth="1"/>
    <col min="9" max="9" width="9.7109375" customWidth="1"/>
    <col min="10" max="10" width="10.7109375" customWidth="1"/>
    <col min="11" max="11" width="22.28515625" customWidth="1"/>
    <col min="12" max="12" width="12.7109375" customWidth="1"/>
    <col min="13" max="16" width="8.85546875" hidden="1" customWidth="1"/>
    <col min="17" max="17" width="18.85546875" hidden="1" customWidth="1"/>
    <col min="18" max="19" width="8.85546875" hidden="1" customWidth="1"/>
    <col min="20" max="240" width="8.85546875" customWidth="1"/>
  </cols>
  <sheetData>
    <row r="1" spans="1:19" ht="14.1" customHeight="1" x14ac:dyDescent="0.2">
      <c r="A1" s="1301" t="s">
        <v>4232</v>
      </c>
      <c r="B1" s="1301"/>
      <c r="C1" s="1301"/>
      <c r="D1" s="1301"/>
      <c r="E1" s="1301"/>
      <c r="F1" s="1301"/>
      <c r="G1" s="1301"/>
      <c r="H1" s="1301"/>
      <c r="I1" s="1301"/>
      <c r="J1" s="1301"/>
      <c r="K1" s="1301"/>
      <c r="L1" s="1276" t="s">
        <v>1480</v>
      </c>
    </row>
    <row r="2" spans="1:19" ht="14.1" customHeight="1" x14ac:dyDescent="0.2">
      <c r="A2" s="1046" t="s">
        <v>4233</v>
      </c>
      <c r="B2" s="1046"/>
      <c r="C2" s="1046"/>
      <c r="D2" s="1046"/>
      <c r="E2" s="1046"/>
      <c r="F2" s="1046"/>
      <c r="G2" s="1046"/>
      <c r="H2" s="1046"/>
      <c r="I2" s="1046"/>
      <c r="J2" s="1046"/>
      <c r="K2" s="1046"/>
      <c r="L2" s="1274"/>
    </row>
    <row r="3" spans="1:19" ht="5.0999999999999996" customHeight="1" x14ac:dyDescent="0.2">
      <c r="A3" s="1305"/>
      <c r="B3" s="1305"/>
      <c r="C3" s="1305"/>
      <c r="D3" s="1305"/>
      <c r="E3" s="1305"/>
      <c r="F3" s="1305"/>
      <c r="G3" s="1305"/>
      <c r="H3" s="1305"/>
      <c r="I3" s="1305"/>
      <c r="J3" s="660"/>
      <c r="K3" s="679"/>
      <c r="L3" s="660"/>
    </row>
    <row r="4" spans="1:19" ht="42.95" customHeight="1" x14ac:dyDescent="0.2">
      <c r="A4" s="410"/>
      <c r="B4" s="410"/>
      <c r="C4" s="387" t="s">
        <v>60</v>
      </c>
      <c r="D4" s="680" t="s">
        <v>4481</v>
      </c>
      <c r="E4" s="638"/>
      <c r="F4" s="298" t="s">
        <v>1650</v>
      </c>
      <c r="G4" s="1311" t="s">
        <v>1713</v>
      </c>
      <c r="H4" s="1311"/>
      <c r="I4" s="1311"/>
      <c r="J4" s="1311"/>
      <c r="K4" s="1311"/>
      <c r="L4" s="388" t="s">
        <v>1714</v>
      </c>
      <c r="O4" s="140"/>
      <c r="P4" s="140"/>
      <c r="Q4" s="140"/>
      <c r="R4" s="140"/>
      <c r="S4" s="140"/>
    </row>
    <row r="5" spans="1:19" x14ac:dyDescent="0.2">
      <c r="A5" s="1278" t="s">
        <v>98</v>
      </c>
      <c r="B5" s="1278"/>
      <c r="C5" s="653" t="s">
        <v>456</v>
      </c>
      <c r="D5" s="681">
        <v>200</v>
      </c>
      <c r="E5" s="335"/>
      <c r="F5" s="335" t="s">
        <v>153</v>
      </c>
      <c r="G5" s="1310" t="s">
        <v>4236</v>
      </c>
      <c r="H5" s="1310"/>
      <c r="I5" s="1310"/>
      <c r="J5" s="1310"/>
      <c r="K5" s="1310"/>
      <c r="L5" s="335">
        <f t="shared" ref="L5:L12" si="0">VLOOKUP(O5,DATI,5,FALSE)</f>
        <v>34.340000000000003</v>
      </c>
      <c r="O5" t="s">
        <v>4179</v>
      </c>
      <c r="Q5" s="366"/>
      <c r="R5" s="366"/>
      <c r="S5" s="366"/>
    </row>
    <row r="6" spans="1:19" x14ac:dyDescent="0.2">
      <c r="A6" s="1049"/>
      <c r="B6" s="1049"/>
      <c r="C6" s="649" t="s">
        <v>457</v>
      </c>
      <c r="D6" s="681">
        <v>250</v>
      </c>
      <c r="E6" s="336"/>
      <c r="F6" s="335" t="s">
        <v>153</v>
      </c>
      <c r="G6" s="1312" t="s">
        <v>4236</v>
      </c>
      <c r="H6" s="1312"/>
      <c r="I6" s="1312"/>
      <c r="J6" s="1312"/>
      <c r="K6" s="1312"/>
      <c r="L6" s="335">
        <f t="shared" si="0"/>
        <v>37.79</v>
      </c>
      <c r="O6" t="s">
        <v>4180</v>
      </c>
      <c r="R6" s="366"/>
      <c r="S6" s="366"/>
    </row>
    <row r="7" spans="1:19" x14ac:dyDescent="0.2">
      <c r="A7" s="1279"/>
      <c r="B7" s="1279"/>
      <c r="C7" s="654" t="s">
        <v>458</v>
      </c>
      <c r="D7" s="681">
        <v>300</v>
      </c>
      <c r="E7" s="337"/>
      <c r="F7" s="335" t="s">
        <v>153</v>
      </c>
      <c r="G7" s="1312" t="s">
        <v>4236</v>
      </c>
      <c r="H7" s="1312"/>
      <c r="I7" s="1312"/>
      <c r="J7" s="1312"/>
      <c r="K7" s="1312"/>
      <c r="L7" s="335">
        <f t="shared" si="0"/>
        <v>41.33</v>
      </c>
      <c r="O7" t="s">
        <v>4181</v>
      </c>
      <c r="R7" s="366"/>
      <c r="S7" s="366"/>
    </row>
    <row r="8" spans="1:19" x14ac:dyDescent="0.2">
      <c r="A8" s="1278" t="s">
        <v>102</v>
      </c>
      <c r="B8" s="1278"/>
      <c r="C8" s="682" t="s">
        <v>466</v>
      </c>
      <c r="D8" s="681">
        <v>200</v>
      </c>
      <c r="E8" s="339"/>
      <c r="F8" s="335" t="s">
        <v>153</v>
      </c>
      <c r="G8" s="1299" t="s">
        <v>4236</v>
      </c>
      <c r="H8" s="1299"/>
      <c r="I8" s="1299"/>
      <c r="J8" s="1299"/>
      <c r="K8" s="1299"/>
      <c r="L8" s="335">
        <f t="shared" si="0"/>
        <v>39.47</v>
      </c>
      <c r="O8" t="s">
        <v>4182</v>
      </c>
      <c r="P8" s="366"/>
    </row>
    <row r="9" spans="1:19" x14ac:dyDescent="0.2">
      <c r="A9" s="1049"/>
      <c r="B9" s="1049"/>
      <c r="C9" s="649" t="s">
        <v>467</v>
      </c>
      <c r="D9" s="681">
        <v>250</v>
      </c>
      <c r="E9" s="338"/>
      <c r="F9" s="335" t="s">
        <v>153</v>
      </c>
      <c r="G9" s="1313" t="s">
        <v>4236</v>
      </c>
      <c r="H9" s="1313"/>
      <c r="I9" s="1313"/>
      <c r="J9" s="1313"/>
      <c r="K9" s="1313"/>
      <c r="L9" s="335">
        <f t="shared" si="0"/>
        <v>43.13</v>
      </c>
      <c r="O9" t="s">
        <v>4183</v>
      </c>
      <c r="P9" s="366"/>
      <c r="Q9" s="366"/>
      <c r="R9" s="366"/>
      <c r="S9" s="366"/>
    </row>
    <row r="10" spans="1:19" x14ac:dyDescent="0.2">
      <c r="A10" s="1279"/>
      <c r="B10" s="1279"/>
      <c r="C10" s="654" t="s">
        <v>468</v>
      </c>
      <c r="D10" s="681">
        <v>300</v>
      </c>
      <c r="E10" s="304"/>
      <c r="F10" s="335" t="s">
        <v>153</v>
      </c>
      <c r="G10" s="1312" t="s">
        <v>4236</v>
      </c>
      <c r="H10" s="1312"/>
      <c r="I10" s="1312"/>
      <c r="J10" s="1312"/>
      <c r="K10" s="1312"/>
      <c r="L10" s="335">
        <f t="shared" si="0"/>
        <v>48.84</v>
      </c>
      <c r="O10" t="s">
        <v>4184</v>
      </c>
      <c r="P10" s="366"/>
      <c r="Q10" s="366"/>
      <c r="R10" s="366"/>
      <c r="S10" s="366"/>
    </row>
    <row r="11" spans="1:19" ht="12.95" customHeight="1" x14ac:dyDescent="0.2">
      <c r="A11" s="1278" t="s">
        <v>103</v>
      </c>
      <c r="B11" s="1278"/>
      <c r="C11" s="653" t="s">
        <v>469</v>
      </c>
      <c r="D11" s="681">
        <v>250</v>
      </c>
      <c r="E11" s="338"/>
      <c r="F11" s="335" t="s">
        <v>153</v>
      </c>
      <c r="G11" s="1299" t="s">
        <v>4236</v>
      </c>
      <c r="H11" s="1299"/>
      <c r="I11" s="1299"/>
      <c r="J11" s="1299"/>
      <c r="K11" s="1299"/>
      <c r="L11" s="335">
        <f t="shared" ref="L11" si="1">VLOOKUP(O11,DATI,5,FALSE)</f>
        <v>51.52</v>
      </c>
      <c r="O11" t="s">
        <v>4185</v>
      </c>
      <c r="P11" s="366"/>
      <c r="Q11" s="366"/>
      <c r="R11" s="366"/>
      <c r="S11" s="366"/>
    </row>
    <row r="12" spans="1:19" x14ac:dyDescent="0.2">
      <c r="A12" s="1279"/>
      <c r="B12" s="1279"/>
      <c r="C12" s="653" t="s">
        <v>470</v>
      </c>
      <c r="D12" s="681">
        <v>300</v>
      </c>
      <c r="E12" s="338"/>
      <c r="F12" s="335" t="s">
        <v>153</v>
      </c>
      <c r="G12" s="1299" t="s">
        <v>4236</v>
      </c>
      <c r="H12" s="1299"/>
      <c r="I12" s="1299"/>
      <c r="J12" s="1299"/>
      <c r="K12" s="1299"/>
      <c r="L12" s="335">
        <f t="shared" si="0"/>
        <v>55.82</v>
      </c>
      <c r="O12" s="208" t="s">
        <v>4245</v>
      </c>
      <c r="P12" s="366"/>
      <c r="Q12" s="366"/>
      <c r="R12" s="366"/>
      <c r="S12" s="366"/>
    </row>
    <row r="13" spans="1:19" x14ac:dyDescent="0.2">
      <c r="A13" s="683"/>
      <c r="B13" s="648"/>
      <c r="C13" s="648"/>
      <c r="D13" s="648"/>
      <c r="E13" s="340"/>
      <c r="F13" s="335"/>
      <c r="G13" s="337"/>
      <c r="H13" s="337"/>
      <c r="I13" s="323"/>
      <c r="J13" s="337"/>
      <c r="K13" s="337"/>
      <c r="L13" s="335"/>
      <c r="O13" s="366"/>
      <c r="P13" s="366"/>
      <c r="Q13" s="366"/>
      <c r="R13" s="366"/>
      <c r="S13" s="366"/>
    </row>
    <row r="14" spans="1:19" ht="13.5" thickBot="1" x14ac:dyDescent="0.25">
      <c r="A14" s="258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</row>
    <row r="15" spans="1:19" ht="17.45" customHeight="1" x14ac:dyDescent="0.2">
      <c r="A15" s="1301" t="s">
        <v>1715</v>
      </c>
      <c r="B15" s="1301"/>
      <c r="C15" s="1301"/>
      <c r="D15" s="1301"/>
      <c r="E15" s="1301"/>
      <c r="F15" s="1301"/>
      <c r="G15" s="1301"/>
      <c r="H15" s="1301"/>
      <c r="I15" s="1301"/>
      <c r="J15" s="1301"/>
      <c r="K15" s="1301"/>
      <c r="L15" s="1276" t="s">
        <v>1480</v>
      </c>
    </row>
    <row r="16" spans="1:19" ht="19.7" customHeight="1" x14ac:dyDescent="0.2">
      <c r="A16" s="1046" t="s">
        <v>14</v>
      </c>
      <c r="B16" s="1046"/>
      <c r="C16" s="1046"/>
      <c r="D16" s="1046"/>
      <c r="E16" s="1046"/>
      <c r="F16" s="1046"/>
      <c r="G16" s="1046"/>
      <c r="H16" s="1046"/>
      <c r="I16" s="1046"/>
      <c r="J16" s="1046"/>
      <c r="K16" s="1046"/>
      <c r="L16" s="1274"/>
    </row>
    <row r="17" spans="1:12" ht="5.0999999999999996" customHeight="1" x14ac:dyDescent="0.2">
      <c r="A17" s="1305"/>
      <c r="B17" s="1305"/>
      <c r="C17" s="1305"/>
      <c r="D17" s="1305"/>
      <c r="E17" s="1305"/>
      <c r="F17" s="1305"/>
      <c r="G17" s="1305"/>
      <c r="H17" s="1305"/>
      <c r="I17" s="660"/>
      <c r="J17" s="660"/>
      <c r="K17" s="660"/>
      <c r="L17" s="660"/>
    </row>
    <row r="18" spans="1:12" ht="38.25" x14ac:dyDescent="0.2">
      <c r="A18" s="410"/>
      <c r="B18" s="410"/>
      <c r="C18" s="387" t="s">
        <v>1651</v>
      </c>
      <c r="D18" s="680" t="s">
        <v>4481</v>
      </c>
      <c r="E18" s="388"/>
      <c r="F18" s="298" t="s">
        <v>1650</v>
      </c>
      <c r="G18" s="388"/>
      <c r="H18" s="1306" t="s">
        <v>1713</v>
      </c>
      <c r="I18" s="1306"/>
      <c r="J18" s="258"/>
      <c r="K18" s="258"/>
      <c r="L18" s="388" t="s">
        <v>1714</v>
      </c>
    </row>
    <row r="19" spans="1:12" x14ac:dyDescent="0.2">
      <c r="A19" s="1278" t="s">
        <v>518</v>
      </c>
      <c r="B19" s="1307"/>
      <c r="C19" s="648" t="s">
        <v>519</v>
      </c>
      <c r="D19" s="684">
        <v>180</v>
      </c>
      <c r="E19" s="648"/>
      <c r="F19" s="684" t="s">
        <v>153</v>
      </c>
      <c r="G19" s="648"/>
      <c r="H19" s="1304" t="s">
        <v>936</v>
      </c>
      <c r="I19" s="1304"/>
      <c r="J19" s="662"/>
      <c r="K19" s="685" t="s">
        <v>1637</v>
      </c>
      <c r="L19" s="641">
        <f>VLOOKUP(K19,DATI,5,FALSE)</f>
        <v>63.65</v>
      </c>
    </row>
    <row r="20" spans="1:12" x14ac:dyDescent="0.2">
      <c r="A20" s="1279"/>
      <c r="B20" s="1308"/>
      <c r="C20" s="654" t="s">
        <v>520</v>
      </c>
      <c r="D20" s="686">
        <v>230</v>
      </c>
      <c r="E20" s="654"/>
      <c r="F20" s="686" t="s">
        <v>153</v>
      </c>
      <c r="G20" s="654"/>
      <c r="H20" s="1303" t="s">
        <v>936</v>
      </c>
      <c r="I20" s="1303"/>
      <c r="J20" s="666"/>
      <c r="K20" s="687" t="s">
        <v>1638</v>
      </c>
      <c r="L20" s="641">
        <f>VLOOKUP(K20,DATI,5,FALSE)</f>
        <v>71.599999999999994</v>
      </c>
    </row>
    <row r="21" spans="1:12" x14ac:dyDescent="0.2">
      <c r="A21" s="1278" t="s">
        <v>524</v>
      </c>
      <c r="B21" s="1307"/>
      <c r="C21" s="648" t="s">
        <v>521</v>
      </c>
      <c r="D21" s="684">
        <v>180</v>
      </c>
      <c r="E21" s="648"/>
      <c r="F21" s="684" t="s">
        <v>153</v>
      </c>
      <c r="G21" s="648"/>
      <c r="H21" s="1304" t="s">
        <v>936</v>
      </c>
      <c r="I21" s="1304"/>
      <c r="J21" s="662"/>
      <c r="K21" s="662"/>
      <c r="L21" s="641">
        <f>VLOOKUP(C21,DATI,5,FALSE)</f>
        <v>31.02</v>
      </c>
    </row>
    <row r="22" spans="1:12" x14ac:dyDescent="0.2">
      <c r="A22" s="1279"/>
      <c r="B22" s="1308"/>
      <c r="C22" s="654" t="s">
        <v>522</v>
      </c>
      <c r="D22" s="686">
        <v>230</v>
      </c>
      <c r="E22" s="654"/>
      <c r="F22" s="686" t="s">
        <v>153</v>
      </c>
      <c r="G22" s="654"/>
      <c r="H22" s="1303" t="s">
        <v>936</v>
      </c>
      <c r="I22" s="1303"/>
      <c r="J22" s="666"/>
      <c r="K22" s="666"/>
      <c r="L22" s="641">
        <f>VLOOKUP(C22,DATI,5,FALSE)</f>
        <v>35.82</v>
      </c>
    </row>
    <row r="23" spans="1:12" x14ac:dyDescent="0.2">
      <c r="A23" s="1278" t="s">
        <v>523</v>
      </c>
      <c r="B23" s="1307"/>
      <c r="C23" s="648" t="s">
        <v>525</v>
      </c>
      <c r="D23" s="684">
        <v>180</v>
      </c>
      <c r="E23" s="648"/>
      <c r="F23" s="684" t="s">
        <v>153</v>
      </c>
      <c r="G23" s="648"/>
      <c r="H23" s="1304" t="s">
        <v>936</v>
      </c>
      <c r="I23" s="1304"/>
      <c r="J23" s="662"/>
      <c r="K23" s="662"/>
      <c r="L23" s="641">
        <f>VLOOKUP(C23,DATI,5,FALSE)</f>
        <v>25.45</v>
      </c>
    </row>
    <row r="24" spans="1:12" x14ac:dyDescent="0.2">
      <c r="A24" s="1279"/>
      <c r="B24" s="1308"/>
      <c r="C24" s="654" t="s">
        <v>526</v>
      </c>
      <c r="D24" s="686">
        <v>230</v>
      </c>
      <c r="E24" s="654"/>
      <c r="F24" s="686" t="s">
        <v>153</v>
      </c>
      <c r="G24" s="654"/>
      <c r="H24" s="1303" t="s">
        <v>936</v>
      </c>
      <c r="I24" s="1303"/>
      <c r="J24" s="666"/>
      <c r="K24" s="666"/>
      <c r="L24" s="688">
        <f>VLOOKUP(C24,DATI,5,FALSE)</f>
        <v>27.84</v>
      </c>
    </row>
    <row r="25" spans="1:12" ht="13.5" thickBot="1" x14ac:dyDescent="0.25">
      <c r="A25" s="410"/>
      <c r="B25" s="332"/>
      <c r="C25" s="612"/>
      <c r="D25" s="612"/>
      <c r="E25" s="612"/>
      <c r="F25" s="612"/>
      <c r="G25" s="612"/>
      <c r="H25" s="1309"/>
      <c r="I25" s="1309"/>
      <c r="J25" s="258"/>
      <c r="K25" s="258"/>
      <c r="L25" s="258"/>
    </row>
    <row r="26" spans="1:12" ht="43.7" customHeight="1" x14ac:dyDescent="0.25">
      <c r="A26" s="1302" t="s">
        <v>1716</v>
      </c>
      <c r="B26" s="1302"/>
      <c r="C26" s="1302"/>
      <c r="D26" s="1302"/>
      <c r="E26" s="1302"/>
      <c r="F26" s="1302"/>
      <c r="G26" s="1302"/>
      <c r="H26" s="1302"/>
      <c r="I26" s="1302"/>
      <c r="J26" s="1302"/>
      <c r="K26" s="1302"/>
      <c r="L26" s="1302"/>
    </row>
    <row r="27" spans="1:12" ht="20.45" customHeight="1" x14ac:dyDescent="0.2">
      <c r="A27" s="1046" t="s">
        <v>527</v>
      </c>
      <c r="B27" s="1046"/>
      <c r="C27" s="1046"/>
      <c r="D27" s="1046"/>
      <c r="E27" s="1046"/>
      <c r="F27" s="1046"/>
      <c r="G27" s="1046"/>
      <c r="H27" s="1046"/>
      <c r="I27" s="1046"/>
      <c r="J27" s="1046"/>
      <c r="K27" s="1046"/>
      <c r="L27" s="1046"/>
    </row>
    <row r="28" spans="1:12" ht="5.0999999999999996" customHeight="1" x14ac:dyDescent="0.2">
      <c r="A28" s="1305"/>
      <c r="B28" s="1305"/>
      <c r="C28" s="1305"/>
      <c r="D28" s="1305"/>
      <c r="E28" s="1305"/>
      <c r="F28" s="1305"/>
      <c r="G28" s="1305"/>
      <c r="H28" s="1305"/>
      <c r="I28" s="660"/>
      <c r="J28" s="660"/>
      <c r="K28" s="660"/>
      <c r="L28" s="660"/>
    </row>
    <row r="29" spans="1:12" ht="30" customHeight="1" x14ac:dyDescent="0.2">
      <c r="A29" s="410"/>
      <c r="B29" s="410"/>
      <c r="C29" s="387" t="s">
        <v>1651</v>
      </c>
      <c r="D29" s="387"/>
      <c r="E29" s="388"/>
      <c r="F29" s="388"/>
      <c r="G29" s="388"/>
      <c r="H29" s="388"/>
      <c r="I29" s="258"/>
      <c r="J29" s="258"/>
      <c r="K29" s="258"/>
      <c r="L29" s="388" t="s">
        <v>1714</v>
      </c>
    </row>
    <row r="30" spans="1:12" ht="15.6" customHeight="1" x14ac:dyDescent="0.2">
      <c r="A30" s="1314"/>
      <c r="B30" s="1314"/>
      <c r="C30" s="652" t="s">
        <v>1639</v>
      </c>
      <c r="D30" s="652"/>
      <c r="E30" s="689" t="s">
        <v>50</v>
      </c>
      <c r="F30" s="652"/>
      <c r="G30" s="652"/>
      <c r="H30" s="652"/>
      <c r="I30" s="660"/>
      <c r="J30" s="660"/>
      <c r="K30" s="660"/>
      <c r="L30" s="646">
        <f t="shared" ref="L30:L39" si="2">VLOOKUP(C30,DATI,5,FALSE)</f>
        <v>13.3</v>
      </c>
    </row>
    <row r="31" spans="1:12" ht="15.6" customHeight="1" x14ac:dyDescent="0.2">
      <c r="A31" s="1315"/>
      <c r="B31" s="1315"/>
      <c r="C31" s="652" t="s">
        <v>528</v>
      </c>
      <c r="D31" s="652"/>
      <c r="E31" s="689" t="s">
        <v>51</v>
      </c>
      <c r="F31" s="652"/>
      <c r="G31" s="652"/>
      <c r="H31" s="652"/>
      <c r="I31" s="660"/>
      <c r="J31" s="660"/>
      <c r="K31" s="660"/>
      <c r="L31" s="646">
        <f t="shared" si="2"/>
        <v>13.95</v>
      </c>
    </row>
    <row r="32" spans="1:12" ht="15.6" customHeight="1" x14ac:dyDescent="0.2">
      <c r="A32" s="1315"/>
      <c r="B32" s="1315"/>
      <c r="C32" s="652" t="s">
        <v>529</v>
      </c>
      <c r="D32" s="652"/>
      <c r="E32" s="689" t="s">
        <v>52</v>
      </c>
      <c r="F32" s="652"/>
      <c r="G32" s="652"/>
      <c r="H32" s="652"/>
      <c r="I32" s="660"/>
      <c r="J32" s="660"/>
      <c r="K32" s="660"/>
      <c r="L32" s="646">
        <f t="shared" si="2"/>
        <v>14.64</v>
      </c>
    </row>
    <row r="33" spans="1:12" ht="15.6" customHeight="1" x14ac:dyDescent="0.2">
      <c r="A33" s="1315"/>
      <c r="B33" s="1315"/>
      <c r="C33" s="543" t="s">
        <v>4885</v>
      </c>
      <c r="D33" s="543"/>
      <c r="E33" s="810" t="s">
        <v>4888</v>
      </c>
      <c r="F33" s="543"/>
      <c r="G33" s="543"/>
      <c r="H33" s="543"/>
      <c r="I33" s="811"/>
      <c r="J33" s="811"/>
      <c r="K33" s="811"/>
      <c r="L33" s="812">
        <f t="shared" si="2"/>
        <v>6.82</v>
      </c>
    </row>
    <row r="34" spans="1:12" ht="15.6" customHeight="1" x14ac:dyDescent="0.2">
      <c r="A34" s="1315"/>
      <c r="B34" s="1315"/>
      <c r="C34" s="543" t="s">
        <v>4886</v>
      </c>
      <c r="D34" s="543"/>
      <c r="E34" s="810" t="s">
        <v>4891</v>
      </c>
      <c r="F34" s="543"/>
      <c r="G34" s="543"/>
      <c r="H34" s="543"/>
      <c r="I34" s="811"/>
      <c r="J34" s="811"/>
      <c r="K34" s="811"/>
      <c r="L34" s="812">
        <f t="shared" si="2"/>
        <v>1.27</v>
      </c>
    </row>
    <row r="35" spans="1:12" ht="15.6" customHeight="1" x14ac:dyDescent="0.2">
      <c r="A35" s="1315"/>
      <c r="B35" s="1315"/>
      <c r="C35" s="543" t="s">
        <v>4887</v>
      </c>
      <c r="D35" s="543"/>
      <c r="E35" s="810" t="s">
        <v>4889</v>
      </c>
      <c r="F35" s="543"/>
      <c r="G35" s="543"/>
      <c r="H35" s="543"/>
      <c r="I35" s="811"/>
      <c r="J35" s="811"/>
      <c r="K35" s="811"/>
      <c r="L35" s="812">
        <f t="shared" si="2"/>
        <v>2.99</v>
      </c>
    </row>
    <row r="36" spans="1:12" ht="26.45" customHeight="1" x14ac:dyDescent="0.2">
      <c r="A36" s="1315"/>
      <c r="B36" s="1315"/>
      <c r="C36" s="810" t="s">
        <v>1641</v>
      </c>
      <c r="D36" s="810"/>
      <c r="E36" s="1316" t="s">
        <v>1717</v>
      </c>
      <c r="F36" s="1316"/>
      <c r="G36" s="1316"/>
      <c r="H36" s="1316"/>
      <c r="I36" s="1316"/>
      <c r="J36" s="1316"/>
      <c r="K36" s="1316"/>
      <c r="L36" s="777">
        <f t="shared" si="2"/>
        <v>1.91</v>
      </c>
    </row>
    <row r="37" spans="1:12" ht="26.45" customHeight="1" x14ac:dyDescent="0.2">
      <c r="A37" s="1315"/>
      <c r="B37" s="1315"/>
      <c r="C37" s="810" t="s">
        <v>1640</v>
      </c>
      <c r="D37" s="810"/>
      <c r="E37" s="1317" t="s">
        <v>1718</v>
      </c>
      <c r="F37" s="1317"/>
      <c r="G37" s="1317"/>
      <c r="H37" s="1317"/>
      <c r="I37" s="1317"/>
      <c r="J37" s="1317"/>
      <c r="K37" s="1317"/>
      <c r="L37" s="777">
        <f t="shared" si="2"/>
        <v>2.06</v>
      </c>
    </row>
    <row r="38" spans="1:12" ht="26.45" customHeight="1" x14ac:dyDescent="0.2">
      <c r="A38" s="1315"/>
      <c r="B38" s="1315"/>
      <c r="C38" s="810" t="s">
        <v>1642</v>
      </c>
      <c r="D38" s="810"/>
      <c r="E38" s="1316" t="s">
        <v>4890</v>
      </c>
      <c r="F38" s="1316"/>
      <c r="G38" s="1316"/>
      <c r="H38" s="1316"/>
      <c r="I38" s="1316"/>
      <c r="J38" s="1316"/>
      <c r="K38" s="1316"/>
      <c r="L38" s="777">
        <f t="shared" si="2"/>
        <v>3.74</v>
      </c>
    </row>
    <row r="39" spans="1:12" ht="26.45" customHeight="1" x14ac:dyDescent="0.2">
      <c r="A39" s="1315"/>
      <c r="B39" s="1315"/>
      <c r="C39" s="690" t="s">
        <v>1643</v>
      </c>
      <c r="D39" s="690"/>
      <c r="E39" s="1318" t="s">
        <v>1719</v>
      </c>
      <c r="F39" s="1318"/>
      <c r="G39" s="1318"/>
      <c r="H39" s="1318"/>
      <c r="I39" s="1318"/>
      <c r="J39" s="1318"/>
      <c r="K39" s="1318"/>
      <c r="L39" s="439">
        <f t="shared" si="2"/>
        <v>14.08</v>
      </c>
    </row>
    <row r="40" spans="1:12" x14ac:dyDescent="0.2">
      <c r="A40" s="92"/>
      <c r="B40" s="92"/>
      <c r="C40" s="37"/>
      <c r="D40" s="543"/>
      <c r="E40" s="37"/>
      <c r="F40" s="37"/>
      <c r="G40" s="37"/>
      <c r="H40" s="37"/>
      <c r="I40" s="174"/>
      <c r="J40" s="174"/>
      <c r="K40" s="174"/>
      <c r="L40" s="174"/>
    </row>
    <row r="41" spans="1:12" ht="35.1" customHeight="1" x14ac:dyDescent="0.2">
      <c r="A41" s="1041" t="s">
        <v>798</v>
      </c>
      <c r="B41" s="1041"/>
      <c r="C41" s="1041"/>
      <c r="D41" s="1041"/>
      <c r="E41" s="1041"/>
      <c r="F41" s="1041"/>
      <c r="G41" s="1041"/>
      <c r="H41" s="1041"/>
      <c r="I41" s="1041"/>
      <c r="J41" s="1041"/>
      <c r="K41" s="1041"/>
      <c r="L41" s="1041"/>
    </row>
    <row r="42" spans="1:12" ht="15" customHeight="1" x14ac:dyDescent="0.2">
      <c r="A42" s="1041" t="s">
        <v>799</v>
      </c>
      <c r="B42" s="1041"/>
      <c r="C42" s="1041"/>
      <c r="D42" s="1041"/>
      <c r="E42" s="1041"/>
      <c r="F42" s="1041"/>
      <c r="G42" s="1041"/>
      <c r="H42" s="1041"/>
      <c r="I42" s="1041"/>
      <c r="J42" s="1041"/>
      <c r="K42" s="1041"/>
      <c r="L42" s="1041"/>
    </row>
    <row r="43" spans="1:12" x14ac:dyDescent="0.2">
      <c r="A43" s="175"/>
      <c r="B43" s="175"/>
      <c r="C43" s="175"/>
      <c r="D43" s="235"/>
      <c r="E43" s="175"/>
      <c r="F43" s="175"/>
      <c r="G43" s="175"/>
      <c r="H43" s="175"/>
      <c r="I43" s="175"/>
      <c r="J43" s="175"/>
      <c r="K43" s="175"/>
      <c r="L43" s="175"/>
    </row>
    <row r="44" spans="1:12" x14ac:dyDescent="0.2">
      <c r="A44" s="1300" t="s">
        <v>954</v>
      </c>
      <c r="B44" s="1300"/>
      <c r="C44" s="1300"/>
      <c r="D44" s="1300"/>
      <c r="E44" s="1300"/>
      <c r="F44" s="1300"/>
      <c r="G44" s="1300"/>
      <c r="H44" s="1300"/>
      <c r="I44" s="1300"/>
      <c r="J44" s="1300"/>
      <c r="K44" s="1300"/>
      <c r="L44" s="1300"/>
    </row>
    <row r="45" spans="1:12" x14ac:dyDescent="0.2">
      <c r="A45" s="1300" t="s">
        <v>955</v>
      </c>
      <c r="B45" s="1300"/>
      <c r="C45" s="1300"/>
      <c r="D45" s="1300"/>
      <c r="E45" s="1300"/>
      <c r="F45" s="1300"/>
      <c r="G45" s="1300"/>
      <c r="H45" s="1300"/>
      <c r="I45" s="1300"/>
      <c r="J45" s="1300"/>
      <c r="K45" s="1300"/>
      <c r="L45" s="1300"/>
    </row>
  </sheetData>
  <mergeCells count="46">
    <mergeCell ref="G10:K10"/>
    <mergeCell ref="A3:I3"/>
    <mergeCell ref="A5:B7"/>
    <mergeCell ref="A30:B39"/>
    <mergeCell ref="A19:A20"/>
    <mergeCell ref="B19:B20"/>
    <mergeCell ref="A21:A22"/>
    <mergeCell ref="B21:B22"/>
    <mergeCell ref="A28:H28"/>
    <mergeCell ref="H19:I19"/>
    <mergeCell ref="E36:K36"/>
    <mergeCell ref="E37:K37"/>
    <mergeCell ref="E38:K38"/>
    <mergeCell ref="E39:K39"/>
    <mergeCell ref="H22:I22"/>
    <mergeCell ref="H20:I20"/>
    <mergeCell ref="L1:L2"/>
    <mergeCell ref="A23:A24"/>
    <mergeCell ref="B23:B24"/>
    <mergeCell ref="H25:I25"/>
    <mergeCell ref="G12:K12"/>
    <mergeCell ref="A8:B10"/>
    <mergeCell ref="A1:K1"/>
    <mergeCell ref="A2:K2"/>
    <mergeCell ref="G5:K5"/>
    <mergeCell ref="G4:K4"/>
    <mergeCell ref="G6:K6"/>
    <mergeCell ref="G7:K7"/>
    <mergeCell ref="G8:K8"/>
    <mergeCell ref="G9:K9"/>
    <mergeCell ref="H21:I21"/>
    <mergeCell ref="A11:B12"/>
    <mergeCell ref="G11:K11"/>
    <mergeCell ref="A44:L44"/>
    <mergeCell ref="A45:L45"/>
    <mergeCell ref="A15:K15"/>
    <mergeCell ref="A16:K16"/>
    <mergeCell ref="A26:L26"/>
    <mergeCell ref="A27:L27"/>
    <mergeCell ref="H24:I24"/>
    <mergeCell ref="H23:I23"/>
    <mergeCell ref="A17:H17"/>
    <mergeCell ref="H18:I18"/>
    <mergeCell ref="A42:L42"/>
    <mergeCell ref="A41:L41"/>
    <mergeCell ref="L15:L16"/>
  </mergeCells>
  <phoneticPr fontId="2" type="noConversion"/>
  <conditionalFormatting sqref="L19:L24 L30:L39">
    <cfRule type="containsErrors" dxfId="27" priority="2" stopIfTrue="1">
      <formula>ISERROR(L19)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3" orientation="portrait" r:id="rId1"/>
  <headerFooter>
    <oddHeader>&amp;R&amp;G</oddHeader>
    <oddFooter>&amp;R&amp;K000000Pag. 41</oddFooter>
  </headerFooter>
  <ignoredErrors>
    <ignoredError sqref="A19" twoDigitTextYear="1"/>
  </ignoredErrors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33">
    <tabColor indexed="61"/>
  </sheetPr>
  <dimension ref="A1:H33"/>
  <sheetViews>
    <sheetView zoomScaleNormal="100" workbookViewId="0">
      <selection sqref="A1:G1"/>
    </sheetView>
  </sheetViews>
  <sheetFormatPr defaultColWidth="11.42578125" defaultRowHeight="12.75" x14ac:dyDescent="0.2"/>
  <cols>
    <col min="1" max="1" width="9.28515625" customWidth="1"/>
    <col min="2" max="2" width="2.140625" customWidth="1"/>
    <col min="3" max="3" width="10" customWidth="1"/>
    <col min="4" max="4" width="16.7109375" customWidth="1"/>
    <col min="5" max="6" width="20.7109375" customWidth="1"/>
    <col min="7" max="7" width="19.7109375" customWidth="1"/>
    <col min="8" max="8" width="20.7109375" customWidth="1"/>
    <col min="9" max="12" width="8.85546875" customWidth="1"/>
    <col min="13" max="13" width="23.42578125" customWidth="1"/>
    <col min="14" max="256" width="8.85546875" customWidth="1"/>
  </cols>
  <sheetData>
    <row r="1" spans="1:8" ht="24" customHeight="1" x14ac:dyDescent="0.25">
      <c r="A1" s="1324" t="s">
        <v>1023</v>
      </c>
      <c r="B1" s="1324"/>
      <c r="C1" s="1324"/>
      <c r="D1" s="1324"/>
      <c r="E1" s="1324"/>
      <c r="F1" s="1324"/>
      <c r="G1" s="1324"/>
      <c r="H1" s="1273" t="s">
        <v>1646</v>
      </c>
    </row>
    <row r="2" spans="1:8" ht="24" customHeight="1" x14ac:dyDescent="0.2">
      <c r="A2" s="1079" t="s">
        <v>1068</v>
      </c>
      <c r="B2" s="1079"/>
      <c r="C2" s="1079"/>
      <c r="D2" s="1079"/>
      <c r="E2" s="1079"/>
      <c r="F2" s="1079"/>
      <c r="G2" s="1079"/>
      <c r="H2" s="1274"/>
    </row>
    <row r="3" spans="1:8" ht="3" customHeight="1" x14ac:dyDescent="0.2">
      <c r="A3" s="1282"/>
      <c r="B3" s="1282"/>
      <c r="C3" s="1282"/>
      <c r="D3" s="1282"/>
      <c r="E3" s="1282"/>
      <c r="F3" s="1282"/>
      <c r="G3" s="32"/>
      <c r="H3" s="32"/>
    </row>
    <row r="4" spans="1:8" ht="41.25" customHeight="1" x14ac:dyDescent="0.2">
      <c r="A4" s="1321" t="s">
        <v>1651</v>
      </c>
      <c r="B4" s="1321"/>
      <c r="C4" s="1321"/>
      <c r="D4" s="247" t="s">
        <v>1720</v>
      </c>
      <c r="E4" s="247" t="s">
        <v>1721</v>
      </c>
      <c r="F4" s="247" t="s">
        <v>1722</v>
      </c>
      <c r="G4" s="247" t="s">
        <v>1659</v>
      </c>
      <c r="H4" s="247" t="s">
        <v>1648</v>
      </c>
    </row>
    <row r="5" spans="1:8" x14ac:dyDescent="0.2">
      <c r="A5" s="1322" t="s">
        <v>1024</v>
      </c>
      <c r="B5" s="1322"/>
      <c r="C5" s="1322"/>
      <c r="D5" s="217" t="s">
        <v>1038</v>
      </c>
      <c r="E5" s="217" t="s">
        <v>1049</v>
      </c>
      <c r="F5" s="217" t="s">
        <v>1042</v>
      </c>
      <c r="G5" s="233" t="s">
        <v>153</v>
      </c>
      <c r="H5" s="230">
        <f t="shared" ref="H5:H29" si="0">VLOOKUP(A5,DATI,5,FALSE)</f>
        <v>175.87</v>
      </c>
    </row>
    <row r="6" spans="1:8" x14ac:dyDescent="0.2">
      <c r="A6" s="1135" t="s">
        <v>1025</v>
      </c>
      <c r="B6" s="1135"/>
      <c r="C6" s="1135"/>
      <c r="D6" s="198" t="s">
        <v>1069</v>
      </c>
      <c r="E6" s="198" t="s">
        <v>1049</v>
      </c>
      <c r="F6" s="198" t="s">
        <v>1043</v>
      </c>
      <c r="G6" s="228" t="s">
        <v>153</v>
      </c>
      <c r="H6" s="228">
        <f t="shared" si="0"/>
        <v>178.56</v>
      </c>
    </row>
    <row r="7" spans="1:8" x14ac:dyDescent="0.2">
      <c r="A7" s="1135" t="s">
        <v>1026</v>
      </c>
      <c r="B7" s="1135"/>
      <c r="C7" s="1135"/>
      <c r="D7" s="198" t="s">
        <v>1039</v>
      </c>
      <c r="E7" s="198" t="s">
        <v>1049</v>
      </c>
      <c r="F7" s="198" t="s">
        <v>1030</v>
      </c>
      <c r="G7" s="228" t="s">
        <v>153</v>
      </c>
      <c r="H7" s="228">
        <f t="shared" si="0"/>
        <v>185.17</v>
      </c>
    </row>
    <row r="8" spans="1:8" x14ac:dyDescent="0.2">
      <c r="A8" s="1135" t="s">
        <v>1027</v>
      </c>
      <c r="B8" s="1135"/>
      <c r="C8" s="1135"/>
      <c r="D8" s="198" t="s">
        <v>1040</v>
      </c>
      <c r="E8" s="198" t="s">
        <v>1049</v>
      </c>
      <c r="F8" s="198" t="s">
        <v>1029</v>
      </c>
      <c r="G8" s="228" t="s">
        <v>153</v>
      </c>
      <c r="H8" s="228">
        <f t="shared" si="0"/>
        <v>191.34</v>
      </c>
    </row>
    <row r="9" spans="1:8" x14ac:dyDescent="0.2">
      <c r="A9" s="1323" t="s">
        <v>1028</v>
      </c>
      <c r="B9" s="1323"/>
      <c r="C9" s="1323"/>
      <c r="D9" s="199" t="s">
        <v>1041</v>
      </c>
      <c r="E9" s="199" t="s">
        <v>1049</v>
      </c>
      <c r="F9" s="199" t="s">
        <v>1031</v>
      </c>
      <c r="G9" s="249" t="s">
        <v>153</v>
      </c>
      <c r="H9" s="249">
        <f t="shared" si="0"/>
        <v>199.55</v>
      </c>
    </row>
    <row r="10" spans="1:8" x14ac:dyDescent="0.2">
      <c r="A10" s="1320" t="s">
        <v>1032</v>
      </c>
      <c r="B10" s="1320"/>
      <c r="C10" s="1320"/>
      <c r="D10" s="234" t="s">
        <v>1038</v>
      </c>
      <c r="E10" s="234" t="s">
        <v>1042</v>
      </c>
      <c r="F10" s="234" t="s">
        <v>1049</v>
      </c>
      <c r="G10" s="227" t="s">
        <v>153</v>
      </c>
      <c r="H10" s="227">
        <f t="shared" si="0"/>
        <v>175.87</v>
      </c>
    </row>
    <row r="11" spans="1:8" x14ac:dyDescent="0.2">
      <c r="A11" s="64" t="s">
        <v>1037</v>
      </c>
      <c r="B11" s="64"/>
      <c r="C11" s="64"/>
      <c r="D11" s="203" t="s">
        <v>1044</v>
      </c>
      <c r="E11" s="203" t="s">
        <v>1042</v>
      </c>
      <c r="F11" s="203" t="s">
        <v>1042</v>
      </c>
      <c r="G11" s="248" t="s">
        <v>153</v>
      </c>
      <c r="H11" s="248">
        <f t="shared" si="0"/>
        <v>188.21</v>
      </c>
    </row>
    <row r="12" spans="1:8" x14ac:dyDescent="0.2">
      <c r="A12" s="1135" t="s">
        <v>1033</v>
      </c>
      <c r="B12" s="1135"/>
      <c r="C12" s="1135"/>
      <c r="D12" s="198" t="s">
        <v>1045</v>
      </c>
      <c r="E12" s="198" t="s">
        <v>1042</v>
      </c>
      <c r="F12" s="198" t="s">
        <v>1043</v>
      </c>
      <c r="G12" s="228" t="s">
        <v>153</v>
      </c>
      <c r="H12" s="228">
        <f t="shared" si="0"/>
        <v>191.11</v>
      </c>
    </row>
    <row r="13" spans="1:8" x14ac:dyDescent="0.2">
      <c r="A13" s="1135" t="s">
        <v>1034</v>
      </c>
      <c r="B13" s="1135"/>
      <c r="C13" s="1135"/>
      <c r="D13" s="198" t="s">
        <v>1046</v>
      </c>
      <c r="E13" s="198" t="s">
        <v>1042</v>
      </c>
      <c r="F13" s="198" t="s">
        <v>1030</v>
      </c>
      <c r="G13" s="228" t="s">
        <v>153</v>
      </c>
      <c r="H13" s="228">
        <f t="shared" si="0"/>
        <v>197.44</v>
      </c>
    </row>
    <row r="14" spans="1:8" x14ac:dyDescent="0.2">
      <c r="A14" s="1135" t="s">
        <v>1035</v>
      </c>
      <c r="B14" s="1135"/>
      <c r="C14" s="1135"/>
      <c r="D14" s="198" t="s">
        <v>1047</v>
      </c>
      <c r="E14" s="198" t="s">
        <v>1042</v>
      </c>
      <c r="F14" s="198" t="s">
        <v>1029</v>
      </c>
      <c r="G14" s="228" t="s">
        <v>153</v>
      </c>
      <c r="H14" s="228">
        <f t="shared" si="0"/>
        <v>203.55</v>
      </c>
    </row>
    <row r="15" spans="1:8" x14ac:dyDescent="0.2">
      <c r="A15" s="1323" t="s">
        <v>1036</v>
      </c>
      <c r="B15" s="1323"/>
      <c r="C15" s="1323"/>
      <c r="D15" s="199" t="s">
        <v>1048</v>
      </c>
      <c r="E15" s="199" t="s">
        <v>1042</v>
      </c>
      <c r="F15" s="199" t="s">
        <v>1031</v>
      </c>
      <c r="G15" s="249" t="s">
        <v>153</v>
      </c>
      <c r="H15" s="249">
        <f t="shared" si="0"/>
        <v>211.82</v>
      </c>
    </row>
    <row r="16" spans="1:8" x14ac:dyDescent="0.2">
      <c r="A16" s="1320" t="s">
        <v>1050</v>
      </c>
      <c r="B16" s="1320"/>
      <c r="C16" s="1320"/>
      <c r="D16" s="234" t="s">
        <v>1069</v>
      </c>
      <c r="E16" s="234" t="s">
        <v>1043</v>
      </c>
      <c r="F16" s="234" t="s">
        <v>1049</v>
      </c>
      <c r="G16" s="227" t="s">
        <v>153</v>
      </c>
      <c r="H16" s="227">
        <f t="shared" si="0"/>
        <v>178.56</v>
      </c>
    </row>
    <row r="17" spans="1:8" x14ac:dyDescent="0.2">
      <c r="A17" s="1135" t="s">
        <v>1051</v>
      </c>
      <c r="B17" s="1135"/>
      <c r="C17" s="1135"/>
      <c r="D17" s="198" t="s">
        <v>1045</v>
      </c>
      <c r="E17" s="198" t="s">
        <v>1043</v>
      </c>
      <c r="F17" s="198" t="s">
        <v>1042</v>
      </c>
      <c r="G17" s="228" t="s">
        <v>153</v>
      </c>
      <c r="H17" s="228">
        <f t="shared" si="0"/>
        <v>191.11</v>
      </c>
    </row>
    <row r="18" spans="1:8" x14ac:dyDescent="0.2">
      <c r="A18" s="1135" t="s">
        <v>1052</v>
      </c>
      <c r="B18" s="1135"/>
      <c r="C18" s="1135"/>
      <c r="D18" s="198" t="s">
        <v>1041</v>
      </c>
      <c r="E18" s="198" t="s">
        <v>1043</v>
      </c>
      <c r="F18" s="198" t="s">
        <v>1043</v>
      </c>
      <c r="G18" s="228" t="s">
        <v>153</v>
      </c>
      <c r="H18" s="228">
        <f t="shared" si="0"/>
        <v>193.8</v>
      </c>
    </row>
    <row r="19" spans="1:8" x14ac:dyDescent="0.2">
      <c r="A19" s="1135" t="s">
        <v>1053</v>
      </c>
      <c r="B19" s="1135"/>
      <c r="C19" s="1135"/>
      <c r="D19" s="198" t="s">
        <v>1055</v>
      </c>
      <c r="E19" s="198" t="s">
        <v>1043</v>
      </c>
      <c r="F19" s="198" t="s">
        <v>1030</v>
      </c>
      <c r="G19" s="228" t="s">
        <v>153</v>
      </c>
      <c r="H19" s="228">
        <f t="shared" si="0"/>
        <v>200.34</v>
      </c>
    </row>
    <row r="20" spans="1:8" x14ac:dyDescent="0.2">
      <c r="A20" s="1319" t="s">
        <v>1054</v>
      </c>
      <c r="B20" s="1319"/>
      <c r="C20" s="1319"/>
      <c r="D20" s="231" t="s">
        <v>1056</v>
      </c>
      <c r="E20" s="231" t="s">
        <v>1043</v>
      </c>
      <c r="F20" s="231" t="s">
        <v>1029</v>
      </c>
      <c r="G20" s="229" t="s">
        <v>153</v>
      </c>
      <c r="H20" s="229">
        <f t="shared" si="0"/>
        <v>206.58</v>
      </c>
    </row>
    <row r="21" spans="1:8" x14ac:dyDescent="0.2">
      <c r="A21" s="1320" t="s">
        <v>1057</v>
      </c>
      <c r="B21" s="1320"/>
      <c r="C21" s="1320"/>
      <c r="D21" s="234" t="s">
        <v>1039</v>
      </c>
      <c r="E21" s="234" t="s">
        <v>1030</v>
      </c>
      <c r="F21" s="234" t="s">
        <v>1049</v>
      </c>
      <c r="G21" s="227" t="s">
        <v>153</v>
      </c>
      <c r="H21" s="227">
        <f t="shared" si="0"/>
        <v>185.17</v>
      </c>
    </row>
    <row r="22" spans="1:8" x14ac:dyDescent="0.2">
      <c r="A22" s="1135" t="s">
        <v>1058</v>
      </c>
      <c r="B22" s="1135"/>
      <c r="C22" s="1135"/>
      <c r="D22" s="198" t="s">
        <v>1046</v>
      </c>
      <c r="E22" s="198" t="s">
        <v>1030</v>
      </c>
      <c r="F22" s="198" t="s">
        <v>1042</v>
      </c>
      <c r="G22" s="228" t="s">
        <v>153</v>
      </c>
      <c r="H22" s="228">
        <f t="shared" si="0"/>
        <v>197.44</v>
      </c>
    </row>
    <row r="23" spans="1:8" x14ac:dyDescent="0.2">
      <c r="A23" s="1135" t="s">
        <v>1059</v>
      </c>
      <c r="B23" s="1135"/>
      <c r="C23" s="1135"/>
      <c r="D23" s="198" t="s">
        <v>1055</v>
      </c>
      <c r="E23" s="198" t="s">
        <v>1030</v>
      </c>
      <c r="F23" s="198" t="s">
        <v>1043</v>
      </c>
      <c r="G23" s="228" t="s">
        <v>153</v>
      </c>
      <c r="H23" s="228">
        <f t="shared" si="0"/>
        <v>200.34</v>
      </c>
    </row>
    <row r="24" spans="1:8" x14ac:dyDescent="0.2">
      <c r="A24" s="1319" t="s">
        <v>1060</v>
      </c>
      <c r="B24" s="1319"/>
      <c r="C24" s="1319"/>
      <c r="D24" s="231" t="s">
        <v>1061</v>
      </c>
      <c r="E24" s="231" t="s">
        <v>1030</v>
      </c>
      <c r="F24" s="231" t="s">
        <v>1030</v>
      </c>
      <c r="G24" s="229" t="s">
        <v>153</v>
      </c>
      <c r="H24" s="229">
        <f t="shared" si="0"/>
        <v>207.01</v>
      </c>
    </row>
    <row r="25" spans="1:8" x14ac:dyDescent="0.2">
      <c r="A25" s="1320" t="s">
        <v>1062</v>
      </c>
      <c r="B25" s="1320"/>
      <c r="C25" s="1320"/>
      <c r="D25" s="234" t="s">
        <v>1040</v>
      </c>
      <c r="E25" s="234" t="s">
        <v>1029</v>
      </c>
      <c r="F25" s="234" t="s">
        <v>1049</v>
      </c>
      <c r="G25" s="227" t="s">
        <v>153</v>
      </c>
      <c r="H25" s="227">
        <f t="shared" si="0"/>
        <v>191.34</v>
      </c>
    </row>
    <row r="26" spans="1:8" x14ac:dyDescent="0.2">
      <c r="A26" s="1135" t="s">
        <v>1063</v>
      </c>
      <c r="B26" s="1135"/>
      <c r="C26" s="1135"/>
      <c r="D26" s="198" t="s">
        <v>1047</v>
      </c>
      <c r="E26" s="198" t="s">
        <v>1029</v>
      </c>
      <c r="F26" s="198" t="s">
        <v>1042</v>
      </c>
      <c r="G26" s="228" t="s">
        <v>153</v>
      </c>
      <c r="H26" s="228">
        <f t="shared" si="0"/>
        <v>203.55</v>
      </c>
    </row>
    <row r="27" spans="1:8" x14ac:dyDescent="0.2">
      <c r="A27" s="1319" t="s">
        <v>4120</v>
      </c>
      <c r="B27" s="1319"/>
      <c r="C27" s="1319"/>
      <c r="D27" s="231" t="s">
        <v>1056</v>
      </c>
      <c r="E27" s="231" t="s">
        <v>1029</v>
      </c>
      <c r="F27" s="231" t="s">
        <v>1043</v>
      </c>
      <c r="G27" s="229" t="s">
        <v>153</v>
      </c>
      <c r="H27" s="493">
        <f t="shared" si="0"/>
        <v>206.58</v>
      </c>
    </row>
    <row r="28" spans="1:8" x14ac:dyDescent="0.2">
      <c r="A28" s="1320" t="s">
        <v>1064</v>
      </c>
      <c r="B28" s="1320"/>
      <c r="C28" s="1320"/>
      <c r="D28" s="234" t="s">
        <v>1041</v>
      </c>
      <c r="E28" s="234" t="s">
        <v>1031</v>
      </c>
      <c r="F28" s="234" t="s">
        <v>1049</v>
      </c>
      <c r="G28" s="227" t="s">
        <v>153</v>
      </c>
      <c r="H28" s="227">
        <f t="shared" si="0"/>
        <v>199.55</v>
      </c>
    </row>
    <row r="29" spans="1:8" x14ac:dyDescent="0.2">
      <c r="A29" s="1319" t="s">
        <v>1065</v>
      </c>
      <c r="B29" s="1319"/>
      <c r="C29" s="1319"/>
      <c r="D29" s="231" t="s">
        <v>1048</v>
      </c>
      <c r="E29" s="231" t="s">
        <v>1031</v>
      </c>
      <c r="F29" s="231" t="s">
        <v>1042</v>
      </c>
      <c r="G29" s="229" t="s">
        <v>153</v>
      </c>
      <c r="H29" s="229">
        <f t="shared" si="0"/>
        <v>211.82</v>
      </c>
    </row>
    <row r="30" spans="1:8" x14ac:dyDescent="0.2">
      <c r="A30" s="205"/>
      <c r="B30" s="205"/>
      <c r="C30" s="205"/>
      <c r="D30" s="217"/>
      <c r="E30" s="217"/>
      <c r="F30" s="217"/>
      <c r="G30" s="233"/>
      <c r="H30" s="233"/>
    </row>
    <row r="31" spans="1:8" ht="15" customHeight="1" x14ac:dyDescent="0.2">
      <c r="A31" s="1037" t="s">
        <v>4873</v>
      </c>
      <c r="B31" s="1037"/>
      <c r="C31" s="1037"/>
      <c r="D31" s="1037"/>
      <c r="E31" s="1037"/>
      <c r="F31" s="1037"/>
      <c r="G31" s="1037"/>
      <c r="H31" s="1037"/>
    </row>
    <row r="32" spans="1:8" ht="15" customHeight="1" x14ac:dyDescent="0.2">
      <c r="A32" s="1042" t="s">
        <v>1066</v>
      </c>
      <c r="B32" s="1042"/>
      <c r="C32" s="1042"/>
      <c r="D32" s="1042"/>
      <c r="E32" s="1042"/>
      <c r="F32" s="1042"/>
      <c r="G32" s="1042"/>
      <c r="H32" s="1042"/>
    </row>
    <row r="33" spans="1:8" ht="15" customHeight="1" x14ac:dyDescent="0.2">
      <c r="A33" s="1042" t="s">
        <v>1067</v>
      </c>
      <c r="B33" s="1042"/>
      <c r="C33" s="1042"/>
      <c r="D33" s="1042"/>
      <c r="E33" s="1042"/>
      <c r="F33" s="1042"/>
      <c r="G33" s="1042"/>
      <c r="H33" s="1042"/>
    </row>
  </sheetData>
  <mergeCells count="32">
    <mergeCell ref="H1:H2"/>
    <mergeCell ref="A14:C14"/>
    <mergeCell ref="A15:C15"/>
    <mergeCell ref="A16:C16"/>
    <mergeCell ref="A12:C12"/>
    <mergeCell ref="A1:G1"/>
    <mergeCell ref="A7:C7"/>
    <mergeCell ref="A6:C6"/>
    <mergeCell ref="A2:G2"/>
    <mergeCell ref="A19:C19"/>
    <mergeCell ref="A18:C18"/>
    <mergeCell ref="A3:F3"/>
    <mergeCell ref="A24:C24"/>
    <mergeCell ref="A25:C25"/>
    <mergeCell ref="A8:C8"/>
    <mergeCell ref="A23:C23"/>
    <mergeCell ref="A10:C10"/>
    <mergeCell ref="A13:C13"/>
    <mergeCell ref="A20:C20"/>
    <mergeCell ref="A22:C22"/>
    <mergeCell ref="A4:C4"/>
    <mergeCell ref="A5:C5"/>
    <mergeCell ref="A21:C21"/>
    <mergeCell ref="A17:C17"/>
    <mergeCell ref="A9:C9"/>
    <mergeCell ref="A27:C27"/>
    <mergeCell ref="A29:C29"/>
    <mergeCell ref="A26:C26"/>
    <mergeCell ref="A28:C28"/>
    <mergeCell ref="A33:H33"/>
    <mergeCell ref="A32:H32"/>
    <mergeCell ref="A31:H31"/>
  </mergeCells>
  <phoneticPr fontId="2" type="noConversion"/>
  <conditionalFormatting sqref="H5:H29">
    <cfRule type="containsErrors" dxfId="26" priority="1" stopIfTrue="1">
      <formula>ISERROR(H5)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42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17">
    <tabColor indexed="16"/>
  </sheetPr>
  <dimension ref="A1:J76"/>
  <sheetViews>
    <sheetView topLeftCell="A12" zoomScale="110" zoomScaleNormal="110" workbookViewId="0">
      <selection sqref="A1:G2"/>
    </sheetView>
  </sheetViews>
  <sheetFormatPr defaultColWidth="11.42578125" defaultRowHeight="12.75" x14ac:dyDescent="0.2"/>
  <cols>
    <col min="1" max="1" width="17.42578125" customWidth="1"/>
    <col min="2" max="2" width="2.7109375" customWidth="1"/>
    <col min="3" max="3" width="15.42578125" customWidth="1"/>
    <col min="4" max="4" width="10.42578125" customWidth="1"/>
    <col min="5" max="5" width="12.7109375" customWidth="1"/>
    <col min="6" max="6" width="33.85546875" customWidth="1"/>
    <col min="7" max="7" width="26.140625" customWidth="1"/>
    <col min="8" max="8" width="17.140625" customWidth="1"/>
    <col min="9" max="9" width="8.85546875" customWidth="1"/>
    <col min="10" max="10" width="36.42578125" customWidth="1"/>
    <col min="11" max="256" width="8.85546875" customWidth="1"/>
  </cols>
  <sheetData>
    <row r="1" spans="1:8" ht="12.75" customHeight="1" x14ac:dyDescent="0.2">
      <c r="A1" s="1338" t="s">
        <v>769</v>
      </c>
      <c r="B1" s="1338"/>
      <c r="C1" s="1338"/>
      <c r="D1" s="1338"/>
      <c r="E1" s="1338"/>
      <c r="F1" s="1338"/>
      <c r="G1" s="1338"/>
      <c r="H1" s="1335" t="s">
        <v>1646</v>
      </c>
    </row>
    <row r="2" spans="1:8" ht="12.75" customHeight="1" x14ac:dyDescent="0.2">
      <c r="A2" s="1339"/>
      <c r="B2" s="1339"/>
      <c r="C2" s="1339"/>
      <c r="D2" s="1339"/>
      <c r="E2" s="1339"/>
      <c r="F2" s="1339"/>
      <c r="G2" s="1339"/>
      <c r="H2" s="1336"/>
    </row>
    <row r="3" spans="1:8" ht="12.75" customHeight="1" x14ac:dyDescent="0.2">
      <c r="A3" s="1046" t="s">
        <v>1014</v>
      </c>
      <c r="B3" s="1046"/>
      <c r="C3" s="1046"/>
      <c r="D3" s="1046"/>
      <c r="E3" s="1046"/>
      <c r="F3" s="1046"/>
      <c r="G3" s="1046"/>
      <c r="H3" s="1336"/>
    </row>
    <row r="4" spans="1:8" ht="12.75" customHeight="1" x14ac:dyDescent="0.2">
      <c r="A4" s="1340"/>
      <c r="B4" s="1340"/>
      <c r="C4" s="1340"/>
      <c r="D4" s="1340"/>
      <c r="E4" s="1340"/>
      <c r="F4" s="1340"/>
      <c r="G4" s="1340"/>
      <c r="H4" s="1337"/>
    </row>
    <row r="5" spans="1:8" ht="5.0999999999999996" customHeight="1" x14ac:dyDescent="0.2">
      <c r="A5" s="1341"/>
      <c r="B5" s="1341"/>
      <c r="C5" s="1341"/>
      <c r="D5" s="1341"/>
      <c r="E5" s="1341"/>
      <c r="F5" s="1341"/>
      <c r="G5" s="1341"/>
      <c r="H5" s="1341"/>
    </row>
    <row r="6" spans="1:8" ht="27.6" customHeight="1" x14ac:dyDescent="0.2">
      <c r="A6" s="33"/>
      <c r="B6" s="33"/>
      <c r="C6" s="210" t="s">
        <v>60</v>
      </c>
      <c r="D6" s="34" t="s">
        <v>57</v>
      </c>
      <c r="E6" s="34" t="s">
        <v>1659</v>
      </c>
      <c r="F6" s="34" t="s">
        <v>1649</v>
      </c>
      <c r="G6" s="34" t="s">
        <v>1723</v>
      </c>
      <c r="H6" s="34" t="s">
        <v>1648</v>
      </c>
    </row>
    <row r="7" spans="1:8" ht="12.6" customHeight="1" x14ac:dyDescent="0.2">
      <c r="A7" s="97" t="s">
        <v>939</v>
      </c>
      <c r="B7" s="98"/>
      <c r="C7" s="99" t="s">
        <v>536</v>
      </c>
      <c r="D7" s="102" t="s">
        <v>565</v>
      </c>
      <c r="E7" s="109" t="s">
        <v>83</v>
      </c>
      <c r="F7" s="109" t="s">
        <v>801</v>
      </c>
      <c r="G7" s="171" t="s">
        <v>936</v>
      </c>
      <c r="H7" s="326">
        <f t="shared" ref="H7:H43" si="0">VLOOKUP(C7,DATI,5,FALSE)</f>
        <v>15.2</v>
      </c>
    </row>
    <row r="8" spans="1:8" ht="12.6" customHeight="1" x14ac:dyDescent="0.2">
      <c r="A8" s="1332" t="s">
        <v>530</v>
      </c>
      <c r="B8" s="1065"/>
      <c r="C8" s="64" t="s">
        <v>537</v>
      </c>
      <c r="D8" s="69" t="s">
        <v>564</v>
      </c>
      <c r="E8" s="107" t="s">
        <v>83</v>
      </c>
      <c r="F8" s="107"/>
      <c r="G8" s="69" t="s">
        <v>773</v>
      </c>
      <c r="H8" s="324">
        <f t="shared" si="0"/>
        <v>7.26</v>
      </c>
    </row>
    <row r="9" spans="1:8" ht="12.6" customHeight="1" x14ac:dyDescent="0.2">
      <c r="A9" s="1332"/>
      <c r="B9" s="1065"/>
      <c r="C9" s="18" t="s">
        <v>538</v>
      </c>
      <c r="D9" s="20" t="s">
        <v>565</v>
      </c>
      <c r="E9" s="59" t="s">
        <v>83</v>
      </c>
      <c r="F9" s="59"/>
      <c r="G9" s="20" t="s">
        <v>773</v>
      </c>
      <c r="H9" s="198">
        <f t="shared" si="0"/>
        <v>7.36</v>
      </c>
    </row>
    <row r="10" spans="1:8" ht="12.6" customHeight="1" x14ac:dyDescent="0.2">
      <c r="A10" s="1332"/>
      <c r="B10" s="1065"/>
      <c r="C10" s="18" t="s">
        <v>539</v>
      </c>
      <c r="D10" s="20" t="s">
        <v>69</v>
      </c>
      <c r="E10" s="59" t="s">
        <v>83</v>
      </c>
      <c r="F10" s="59" t="s">
        <v>787</v>
      </c>
      <c r="G10" s="20" t="s">
        <v>936</v>
      </c>
      <c r="H10" s="198">
        <f t="shared" si="0"/>
        <v>9.73</v>
      </c>
    </row>
    <row r="11" spans="1:8" ht="12.6" customHeight="1" x14ac:dyDescent="0.2">
      <c r="A11" s="1333"/>
      <c r="B11" s="1331"/>
      <c r="C11" s="70" t="s">
        <v>540</v>
      </c>
      <c r="D11" s="96" t="s">
        <v>566</v>
      </c>
      <c r="E11" s="106" t="s">
        <v>83</v>
      </c>
      <c r="F11" s="106" t="s">
        <v>1118</v>
      </c>
      <c r="G11" s="96" t="s">
        <v>936</v>
      </c>
      <c r="H11" s="199">
        <f t="shared" si="0"/>
        <v>10.31</v>
      </c>
    </row>
    <row r="12" spans="1:8" ht="12.6" customHeight="1" x14ac:dyDescent="0.2">
      <c r="A12" s="1332" t="s">
        <v>531</v>
      </c>
      <c r="B12" s="1065"/>
      <c r="C12" s="93" t="s">
        <v>541</v>
      </c>
      <c r="D12" s="94" t="s">
        <v>564</v>
      </c>
      <c r="E12" s="104" t="s">
        <v>83</v>
      </c>
      <c r="F12" s="104"/>
      <c r="G12" s="94" t="s">
        <v>936</v>
      </c>
      <c r="H12" s="334">
        <f t="shared" si="0"/>
        <v>8.93</v>
      </c>
    </row>
    <row r="13" spans="1:8" ht="12.6" customHeight="1" x14ac:dyDescent="0.2">
      <c r="A13" s="1332"/>
      <c r="B13" s="1065"/>
      <c r="C13" s="18" t="s">
        <v>542</v>
      </c>
      <c r="D13" s="20" t="s">
        <v>565</v>
      </c>
      <c r="E13" s="59" t="s">
        <v>83</v>
      </c>
      <c r="F13" s="59" t="s">
        <v>18</v>
      </c>
      <c r="G13" s="20" t="s">
        <v>936</v>
      </c>
      <c r="H13" s="304">
        <f t="shared" si="0"/>
        <v>10.09</v>
      </c>
    </row>
    <row r="14" spans="1:8" ht="12.6" customHeight="1" x14ac:dyDescent="0.2">
      <c r="A14" s="1332"/>
      <c r="B14" s="1065"/>
      <c r="C14" s="18" t="s">
        <v>543</v>
      </c>
      <c r="D14" s="20" t="s">
        <v>69</v>
      </c>
      <c r="E14" s="59" t="s">
        <v>83</v>
      </c>
      <c r="F14" s="59" t="s">
        <v>19</v>
      </c>
      <c r="G14" s="20" t="s">
        <v>936</v>
      </c>
      <c r="H14" s="304">
        <f t="shared" si="0"/>
        <v>11.51</v>
      </c>
    </row>
    <row r="15" spans="1:8" ht="12.6" customHeight="1" x14ac:dyDescent="0.2">
      <c r="A15" s="1333"/>
      <c r="B15" s="1331"/>
      <c r="C15" s="95" t="s">
        <v>544</v>
      </c>
      <c r="D15" s="96" t="s">
        <v>567</v>
      </c>
      <c r="E15" s="106" t="s">
        <v>83</v>
      </c>
      <c r="F15" s="106" t="s">
        <v>20</v>
      </c>
      <c r="G15" s="96" t="s">
        <v>936</v>
      </c>
      <c r="H15" s="325">
        <f t="shared" si="0"/>
        <v>14.16</v>
      </c>
    </row>
    <row r="16" spans="1:8" ht="12.6" customHeight="1" x14ac:dyDescent="0.2">
      <c r="A16" s="1334" t="s">
        <v>479</v>
      </c>
      <c r="B16" s="1330"/>
      <c r="C16" s="177" t="s">
        <v>480</v>
      </c>
      <c r="D16" s="178" t="s">
        <v>564</v>
      </c>
      <c r="E16" s="179" t="s">
        <v>83</v>
      </c>
      <c r="F16" s="179"/>
      <c r="G16" s="178" t="s">
        <v>773</v>
      </c>
      <c r="H16" s="327">
        <f t="shared" si="0"/>
        <v>13.01</v>
      </c>
    </row>
    <row r="17" spans="1:10" ht="12.6" customHeight="1" x14ac:dyDescent="0.2">
      <c r="A17" s="1332"/>
      <c r="B17" s="1065"/>
      <c r="C17" s="18" t="s">
        <v>481</v>
      </c>
      <c r="D17" s="20" t="s">
        <v>565</v>
      </c>
      <c r="E17" s="59" t="s">
        <v>83</v>
      </c>
      <c r="F17" s="59"/>
      <c r="G17" s="20" t="s">
        <v>936</v>
      </c>
      <c r="H17" s="304">
        <f t="shared" si="0"/>
        <v>23.77</v>
      </c>
    </row>
    <row r="18" spans="1:10" ht="12.6" customHeight="1" x14ac:dyDescent="0.2">
      <c r="A18" s="1332"/>
      <c r="B18" s="1065"/>
      <c r="C18" s="18" t="s">
        <v>482</v>
      </c>
      <c r="D18" s="20" t="s">
        <v>69</v>
      </c>
      <c r="E18" s="59" t="s">
        <v>83</v>
      </c>
      <c r="F18" s="59"/>
      <c r="G18" s="20" t="s">
        <v>936</v>
      </c>
      <c r="H18" s="304">
        <f t="shared" si="0"/>
        <v>25.21</v>
      </c>
    </row>
    <row r="19" spans="1:10" ht="12.6" customHeight="1" x14ac:dyDescent="0.2">
      <c r="A19" s="1333"/>
      <c r="B19" s="1331"/>
      <c r="C19" s="114" t="s">
        <v>483</v>
      </c>
      <c r="D19" s="117" t="s">
        <v>567</v>
      </c>
      <c r="E19" s="176" t="s">
        <v>83</v>
      </c>
      <c r="F19" s="176"/>
      <c r="G19" s="117" t="s">
        <v>936</v>
      </c>
      <c r="H19" s="328">
        <f t="shared" si="0"/>
        <v>27.03</v>
      </c>
    </row>
    <row r="20" spans="1:10" ht="12.6" customHeight="1" x14ac:dyDescent="0.2">
      <c r="A20" s="1332" t="s">
        <v>532</v>
      </c>
      <c r="B20" s="1065"/>
      <c r="C20" s="64" t="s">
        <v>545</v>
      </c>
      <c r="D20" s="69" t="s">
        <v>564</v>
      </c>
      <c r="E20" s="107" t="s">
        <v>92</v>
      </c>
      <c r="F20" s="107" t="s">
        <v>1146</v>
      </c>
      <c r="G20" s="69" t="s">
        <v>773</v>
      </c>
      <c r="H20" s="753">
        <f t="shared" si="0"/>
        <v>7.65</v>
      </c>
    </row>
    <row r="21" spans="1:10" ht="12.6" customHeight="1" x14ac:dyDescent="0.2">
      <c r="A21" s="1332"/>
      <c r="B21" s="1065"/>
      <c r="C21" s="18" t="s">
        <v>546</v>
      </c>
      <c r="D21" s="20" t="s">
        <v>565</v>
      </c>
      <c r="E21" s="59" t="s">
        <v>92</v>
      </c>
      <c r="F21" s="59" t="s">
        <v>18</v>
      </c>
      <c r="G21" s="20" t="s">
        <v>773</v>
      </c>
      <c r="H21" s="304">
        <f t="shared" si="0"/>
        <v>7.9</v>
      </c>
    </row>
    <row r="22" spans="1:10" ht="12.6" customHeight="1" x14ac:dyDescent="0.2">
      <c r="A22" s="1332"/>
      <c r="B22" s="1065"/>
      <c r="C22" s="18" t="s">
        <v>547</v>
      </c>
      <c r="D22" s="20" t="s">
        <v>565</v>
      </c>
      <c r="E22" s="59" t="s">
        <v>83</v>
      </c>
      <c r="F22" s="59" t="s">
        <v>18</v>
      </c>
      <c r="G22" s="20" t="s">
        <v>936</v>
      </c>
      <c r="H22" s="304">
        <f t="shared" si="0"/>
        <v>10.58</v>
      </c>
    </row>
    <row r="23" spans="1:10" ht="12.6" customHeight="1" x14ac:dyDescent="0.2">
      <c r="A23" s="1332"/>
      <c r="B23" s="1065"/>
      <c r="C23" s="18" t="s">
        <v>548</v>
      </c>
      <c r="D23" s="20" t="s">
        <v>69</v>
      </c>
      <c r="E23" s="59" t="s">
        <v>83</v>
      </c>
      <c r="F23" s="59" t="s">
        <v>19</v>
      </c>
      <c r="G23" s="20" t="s">
        <v>936</v>
      </c>
      <c r="H23" s="304">
        <f t="shared" si="0"/>
        <v>11.41</v>
      </c>
    </row>
    <row r="24" spans="1:10" ht="12.6" customHeight="1" x14ac:dyDescent="0.2">
      <c r="A24" s="1333"/>
      <c r="B24" s="1331"/>
      <c r="C24" s="95" t="s">
        <v>549</v>
      </c>
      <c r="D24" s="96" t="s">
        <v>567</v>
      </c>
      <c r="E24" s="106" t="s">
        <v>83</v>
      </c>
      <c r="F24" s="106" t="s">
        <v>20</v>
      </c>
      <c r="G24" s="96" t="s">
        <v>936</v>
      </c>
      <c r="H24" s="325">
        <f t="shared" si="0"/>
        <v>12.67</v>
      </c>
    </row>
    <row r="25" spans="1:10" ht="12.6" customHeight="1" x14ac:dyDescent="0.2">
      <c r="A25" s="1334" t="s">
        <v>533</v>
      </c>
      <c r="B25" s="1330"/>
      <c r="C25" s="28" t="s">
        <v>27</v>
      </c>
      <c r="D25" s="31" t="s">
        <v>62</v>
      </c>
      <c r="E25" s="108" t="s">
        <v>92</v>
      </c>
      <c r="F25" s="108"/>
      <c r="G25" s="31" t="s">
        <v>773</v>
      </c>
      <c r="H25" s="323">
        <f t="shared" si="0"/>
        <v>5.82</v>
      </c>
    </row>
    <row r="26" spans="1:10" ht="12.6" customHeight="1" x14ac:dyDescent="0.2">
      <c r="A26" s="1332"/>
      <c r="B26" s="1065"/>
      <c r="C26" s="18" t="s">
        <v>28</v>
      </c>
      <c r="D26" s="20" t="s">
        <v>64</v>
      </c>
      <c r="E26" s="59" t="s">
        <v>92</v>
      </c>
      <c r="F26" s="59"/>
      <c r="G26" s="20" t="s">
        <v>773</v>
      </c>
      <c r="H26" s="198">
        <f t="shared" si="0"/>
        <v>6.88</v>
      </c>
    </row>
    <row r="27" spans="1:10" ht="12.6" customHeight="1" x14ac:dyDescent="0.2">
      <c r="A27" s="1332"/>
      <c r="B27" s="1065"/>
      <c r="C27" s="18" t="s">
        <v>3070</v>
      </c>
      <c r="D27" s="20" t="s">
        <v>4309</v>
      </c>
      <c r="E27" s="59" t="s">
        <v>92</v>
      </c>
      <c r="F27" s="59"/>
      <c r="G27" s="20" t="s">
        <v>773</v>
      </c>
      <c r="H27" s="198">
        <f t="shared" ref="H27" si="1">VLOOKUP(C27,DATI,5,FALSE)</f>
        <v>7.8</v>
      </c>
      <c r="J27" s="366"/>
    </row>
    <row r="28" spans="1:10" ht="12.6" customHeight="1" x14ac:dyDescent="0.2">
      <c r="A28" s="1332"/>
      <c r="B28" s="1065"/>
      <c r="C28" s="18" t="s">
        <v>550</v>
      </c>
      <c r="D28" s="20" t="s">
        <v>564</v>
      </c>
      <c r="E28" s="59" t="s">
        <v>92</v>
      </c>
      <c r="F28" s="59"/>
      <c r="G28" s="20" t="s">
        <v>773</v>
      </c>
      <c r="H28" s="198">
        <f t="shared" si="0"/>
        <v>7.61</v>
      </c>
    </row>
    <row r="29" spans="1:10" ht="12.6" customHeight="1" x14ac:dyDescent="0.2">
      <c r="A29" s="1332"/>
      <c r="B29" s="1065"/>
      <c r="C29" s="18" t="s">
        <v>551</v>
      </c>
      <c r="D29" s="20" t="s">
        <v>565</v>
      </c>
      <c r="E29" s="59" t="s">
        <v>83</v>
      </c>
      <c r="F29" s="59" t="s">
        <v>1121</v>
      </c>
      <c r="G29" s="20" t="s">
        <v>773</v>
      </c>
      <c r="H29" s="198">
        <f t="shared" si="0"/>
        <v>11.11</v>
      </c>
    </row>
    <row r="30" spans="1:10" ht="12.6" customHeight="1" x14ac:dyDescent="0.2">
      <c r="A30" s="1332"/>
      <c r="B30" s="1065"/>
      <c r="C30" s="18" t="s">
        <v>552</v>
      </c>
      <c r="D30" s="20" t="s">
        <v>69</v>
      </c>
      <c r="E30" s="59" t="s">
        <v>83</v>
      </c>
      <c r="F30" s="59" t="s">
        <v>1120</v>
      </c>
      <c r="G30" s="20" t="s">
        <v>936</v>
      </c>
      <c r="H30" s="198">
        <f t="shared" si="0"/>
        <v>15.01</v>
      </c>
    </row>
    <row r="31" spans="1:10" ht="12.6" customHeight="1" x14ac:dyDescent="0.2">
      <c r="A31" s="1333"/>
      <c r="B31" s="1331"/>
      <c r="C31" s="95" t="s">
        <v>553</v>
      </c>
      <c r="D31" s="96" t="s">
        <v>567</v>
      </c>
      <c r="E31" s="106" t="s">
        <v>83</v>
      </c>
      <c r="F31" s="106" t="s">
        <v>1119</v>
      </c>
      <c r="G31" s="96" t="s">
        <v>936</v>
      </c>
      <c r="H31" s="238">
        <f t="shared" si="0"/>
        <v>16.100000000000001</v>
      </c>
    </row>
    <row r="32" spans="1:10" ht="12.6" customHeight="1" x14ac:dyDescent="0.2">
      <c r="A32" s="1332" t="s">
        <v>534</v>
      </c>
      <c r="B32" s="1065"/>
      <c r="C32" s="28" t="s">
        <v>554</v>
      </c>
      <c r="D32" s="31" t="s">
        <v>565</v>
      </c>
      <c r="E32" s="108" t="s">
        <v>83</v>
      </c>
      <c r="F32" s="108"/>
      <c r="G32" s="31" t="s">
        <v>936</v>
      </c>
      <c r="H32" s="323">
        <f t="shared" si="0"/>
        <v>16</v>
      </c>
    </row>
    <row r="33" spans="1:8" ht="12.6" customHeight="1" x14ac:dyDescent="0.2">
      <c r="A33" s="1332"/>
      <c r="B33" s="1065"/>
      <c r="C33" s="18" t="s">
        <v>555</v>
      </c>
      <c r="D33" s="20" t="s">
        <v>69</v>
      </c>
      <c r="E33" s="59" t="s">
        <v>66</v>
      </c>
      <c r="F33" s="59" t="s">
        <v>1123</v>
      </c>
      <c r="G33" s="20" t="s">
        <v>936</v>
      </c>
      <c r="H33" s="304">
        <f t="shared" si="0"/>
        <v>19.82</v>
      </c>
    </row>
    <row r="34" spans="1:8" ht="12.6" customHeight="1" x14ac:dyDescent="0.2">
      <c r="A34" s="1332"/>
      <c r="B34" s="1065"/>
      <c r="C34" s="18" t="s">
        <v>556</v>
      </c>
      <c r="D34" s="20" t="s">
        <v>566</v>
      </c>
      <c r="E34" s="59" t="s">
        <v>66</v>
      </c>
      <c r="F34" s="59" t="s">
        <v>1122</v>
      </c>
      <c r="G34" s="20" t="s">
        <v>936</v>
      </c>
      <c r="H34" s="304">
        <f t="shared" si="0"/>
        <v>20.260000000000002</v>
      </c>
    </row>
    <row r="35" spans="1:8" ht="12.6" customHeight="1" x14ac:dyDescent="0.2">
      <c r="A35" s="1333"/>
      <c r="B35" s="1331"/>
      <c r="C35" s="95" t="s">
        <v>557</v>
      </c>
      <c r="D35" s="96" t="s">
        <v>140</v>
      </c>
      <c r="E35" s="106" t="s">
        <v>153</v>
      </c>
      <c r="F35" s="106" t="s">
        <v>4</v>
      </c>
      <c r="G35" s="96" t="s">
        <v>936</v>
      </c>
      <c r="H35" s="325">
        <f t="shared" si="0"/>
        <v>25.43</v>
      </c>
    </row>
    <row r="36" spans="1:8" ht="12.6" customHeight="1" x14ac:dyDescent="0.2">
      <c r="A36" s="1332" t="s">
        <v>535</v>
      </c>
      <c r="B36" s="1065"/>
      <c r="C36" s="28" t="s">
        <v>558</v>
      </c>
      <c r="D36" s="31" t="s">
        <v>69</v>
      </c>
      <c r="E36" s="108" t="s">
        <v>66</v>
      </c>
      <c r="F36" s="108" t="s">
        <v>1125</v>
      </c>
      <c r="G36" s="31" t="s">
        <v>936</v>
      </c>
      <c r="H36" s="323">
        <f t="shared" si="0"/>
        <v>30.8</v>
      </c>
    </row>
    <row r="37" spans="1:8" ht="12.6" customHeight="1" x14ac:dyDescent="0.2">
      <c r="A37" s="1332"/>
      <c r="B37" s="1065"/>
      <c r="C37" s="18" t="s">
        <v>559</v>
      </c>
      <c r="D37" s="20" t="s">
        <v>566</v>
      </c>
      <c r="E37" s="59" t="s">
        <v>66</v>
      </c>
      <c r="F37" s="59" t="s">
        <v>1127</v>
      </c>
      <c r="G37" s="20" t="s">
        <v>936</v>
      </c>
      <c r="H37" s="304">
        <f t="shared" si="0"/>
        <v>32.07</v>
      </c>
    </row>
    <row r="38" spans="1:8" ht="12.6" customHeight="1" x14ac:dyDescent="0.2">
      <c r="A38" s="1332"/>
      <c r="B38" s="1065"/>
      <c r="C38" s="18" t="s">
        <v>560</v>
      </c>
      <c r="D38" s="20" t="s">
        <v>140</v>
      </c>
      <c r="E38" s="59" t="s">
        <v>66</v>
      </c>
      <c r="F38" s="59" t="s">
        <v>1124</v>
      </c>
      <c r="G38" s="20" t="s">
        <v>936</v>
      </c>
      <c r="H38" s="304">
        <f t="shared" si="0"/>
        <v>38.08</v>
      </c>
    </row>
    <row r="39" spans="1:8" ht="12.6" customHeight="1" x14ac:dyDescent="0.2">
      <c r="A39" s="1333"/>
      <c r="B39" s="1331"/>
      <c r="C39" s="95" t="s">
        <v>561</v>
      </c>
      <c r="D39" s="96" t="s">
        <v>563</v>
      </c>
      <c r="E39" s="106" t="s">
        <v>153</v>
      </c>
      <c r="F39" s="106" t="s">
        <v>775</v>
      </c>
      <c r="G39" s="96" t="s">
        <v>936</v>
      </c>
      <c r="H39" s="325">
        <f t="shared" si="0"/>
        <v>43.58</v>
      </c>
    </row>
    <row r="40" spans="1:8" ht="12.75" customHeight="1" x14ac:dyDescent="0.2">
      <c r="A40" s="1326" t="s">
        <v>956</v>
      </c>
      <c r="B40" s="1330"/>
      <c r="C40" s="177" t="s">
        <v>562</v>
      </c>
      <c r="D40" s="178" t="s">
        <v>563</v>
      </c>
      <c r="E40" s="179" t="s">
        <v>66</v>
      </c>
      <c r="F40" s="179" t="s">
        <v>1126</v>
      </c>
      <c r="G40" s="178" t="s">
        <v>1145</v>
      </c>
      <c r="H40" s="327">
        <f t="shared" si="0"/>
        <v>27.16</v>
      </c>
    </row>
    <row r="41" spans="1:8" ht="12.75" customHeight="1" x14ac:dyDescent="0.2">
      <c r="A41" s="1049"/>
      <c r="B41" s="1065"/>
      <c r="C41" s="70" t="s">
        <v>1133</v>
      </c>
      <c r="D41" s="72" t="s">
        <v>563</v>
      </c>
      <c r="E41" s="257" t="s">
        <v>66</v>
      </c>
      <c r="F41" s="155" t="s">
        <v>1126</v>
      </c>
      <c r="G41" s="72" t="s">
        <v>1145</v>
      </c>
      <c r="H41" s="317">
        <f t="shared" si="0"/>
        <v>28.16</v>
      </c>
    </row>
    <row r="42" spans="1:8" ht="12.75" customHeight="1" x14ac:dyDescent="0.2">
      <c r="A42" s="1049"/>
      <c r="B42" s="1065"/>
      <c r="C42" s="255" t="s">
        <v>1352</v>
      </c>
      <c r="D42" s="256" t="s">
        <v>563</v>
      </c>
      <c r="E42" s="257" t="s">
        <v>66</v>
      </c>
      <c r="F42" s="257" t="s">
        <v>1126</v>
      </c>
      <c r="G42" s="256" t="s">
        <v>961</v>
      </c>
      <c r="H42" s="329">
        <f t="shared" si="0"/>
        <v>24.01</v>
      </c>
    </row>
    <row r="43" spans="1:8" ht="12.75" customHeight="1" x14ac:dyDescent="0.2">
      <c r="A43" s="1327"/>
      <c r="B43" s="1331"/>
      <c r="C43" s="114" t="s">
        <v>1353</v>
      </c>
      <c r="D43" s="117" t="s">
        <v>563</v>
      </c>
      <c r="E43" s="176" t="s">
        <v>66</v>
      </c>
      <c r="F43" s="176" t="s">
        <v>1126</v>
      </c>
      <c r="G43" s="117" t="s">
        <v>961</v>
      </c>
      <c r="H43" s="328">
        <f t="shared" si="0"/>
        <v>25.02</v>
      </c>
    </row>
    <row r="44" spans="1:8" ht="12.95" customHeight="1" x14ac:dyDescent="0.2">
      <c r="A44" s="1326" t="s">
        <v>861</v>
      </c>
      <c r="B44" s="12"/>
      <c r="C44" s="28"/>
      <c r="D44" s="31"/>
      <c r="E44" s="108"/>
      <c r="F44" s="108"/>
      <c r="G44" s="31"/>
      <c r="H44" s="323"/>
    </row>
    <row r="45" spans="1:8" ht="12.95" customHeight="1" x14ac:dyDescent="0.2">
      <c r="A45" s="1049"/>
      <c r="B45" s="12"/>
      <c r="C45" s="18" t="s">
        <v>1100</v>
      </c>
      <c r="D45" s="20" t="s">
        <v>1101</v>
      </c>
      <c r="E45" s="59" t="s">
        <v>66</v>
      </c>
      <c r="F45" s="59" t="s">
        <v>808</v>
      </c>
      <c r="G45" s="20" t="s">
        <v>961</v>
      </c>
      <c r="H45" s="304">
        <f>VLOOKUP(C45,DATI,5,FALSE)</f>
        <v>18.75</v>
      </c>
    </row>
    <row r="46" spans="1:8" ht="12.95" customHeight="1" x14ac:dyDescent="0.2">
      <c r="A46" s="1327"/>
      <c r="B46" s="12"/>
      <c r="C46" s="28"/>
      <c r="D46" s="31"/>
      <c r="E46" s="108"/>
      <c r="F46" s="108"/>
      <c r="G46" s="31"/>
      <c r="H46" s="323"/>
    </row>
    <row r="47" spans="1:8" ht="18" customHeight="1" x14ac:dyDescent="0.2">
      <c r="A47" s="1326" t="s">
        <v>958</v>
      </c>
      <c r="B47" s="169"/>
      <c r="C47" s="177"/>
      <c r="D47" s="178"/>
      <c r="E47" s="179"/>
      <c r="F47" s="179"/>
      <c r="G47" s="178"/>
      <c r="H47" s="327"/>
    </row>
    <row r="48" spans="1:8" ht="21.95" customHeight="1" x14ac:dyDescent="0.2">
      <c r="A48" s="1049"/>
      <c r="B48" s="12"/>
      <c r="C48" s="18" t="s">
        <v>1015</v>
      </c>
      <c r="D48" s="20"/>
      <c r="E48" s="59" t="s">
        <v>153</v>
      </c>
      <c r="F48" s="59"/>
      <c r="G48" s="20" t="s">
        <v>773</v>
      </c>
      <c r="H48" s="304">
        <f>VLOOKUP(C48,DATI,5,FALSE)</f>
        <v>12.88</v>
      </c>
    </row>
    <row r="49" spans="1:10" ht="17.100000000000001" customHeight="1" x14ac:dyDescent="0.2">
      <c r="A49" s="1327"/>
      <c r="B49" s="170"/>
      <c r="C49" s="114"/>
      <c r="D49" s="117"/>
      <c r="E49" s="176"/>
      <c r="F49" s="176"/>
      <c r="G49" s="117"/>
      <c r="H49" s="328"/>
    </row>
    <row r="50" spans="1:10" x14ac:dyDescent="0.2">
      <c r="A50" s="1326" t="s">
        <v>957</v>
      </c>
      <c r="B50" s="169"/>
      <c r="C50" s="177"/>
      <c r="D50" s="178"/>
      <c r="E50" s="179"/>
      <c r="F50" s="179"/>
      <c r="G50" s="178"/>
      <c r="H50" s="330"/>
    </row>
    <row r="51" spans="1:10" x14ac:dyDescent="0.2">
      <c r="A51" s="1049"/>
      <c r="B51" s="12"/>
      <c r="C51" s="18" t="s">
        <v>1016</v>
      </c>
      <c r="D51" s="20" t="s">
        <v>69</v>
      </c>
      <c r="E51" s="59" t="s">
        <v>83</v>
      </c>
      <c r="F51" s="59" t="s">
        <v>918</v>
      </c>
      <c r="G51" s="20" t="s">
        <v>936</v>
      </c>
      <c r="H51" s="304">
        <f>VLOOKUP(C51,DATI,5,FALSE)</f>
        <v>14.91</v>
      </c>
    </row>
    <row r="52" spans="1:10" x14ac:dyDescent="0.2">
      <c r="A52" s="1327"/>
      <c r="B52" s="170"/>
      <c r="C52" s="114"/>
      <c r="D52" s="117"/>
      <c r="E52" s="176"/>
      <c r="F52" s="176"/>
      <c r="G52" s="117"/>
      <c r="H52" s="331"/>
    </row>
    <row r="53" spans="1:10" ht="12.75" customHeight="1" x14ac:dyDescent="0.2">
      <c r="A53" s="1326" t="s">
        <v>309</v>
      </c>
      <c r="B53" s="169"/>
      <c r="C53" s="177"/>
      <c r="D53" s="178"/>
      <c r="E53" s="179"/>
      <c r="F53" s="179"/>
      <c r="G53" s="178"/>
      <c r="H53" s="330"/>
    </row>
    <row r="54" spans="1:10" ht="12.75" customHeight="1" x14ac:dyDescent="0.2">
      <c r="A54" s="1049"/>
      <c r="B54" s="12"/>
      <c r="C54" s="18" t="s">
        <v>1017</v>
      </c>
      <c r="D54" s="20"/>
      <c r="E54" s="59" t="s">
        <v>66</v>
      </c>
      <c r="F54" s="59"/>
      <c r="G54" s="20" t="s">
        <v>961</v>
      </c>
      <c r="H54" s="304">
        <f>VLOOKUP(C54,DATI,5,FALSE)</f>
        <v>10.37</v>
      </c>
    </row>
    <row r="55" spans="1:10" ht="12.75" customHeight="1" x14ac:dyDescent="0.2">
      <c r="A55" s="1327"/>
      <c r="B55" s="170"/>
      <c r="C55" s="114"/>
      <c r="D55" s="117"/>
      <c r="E55" s="176"/>
      <c r="F55" s="176"/>
      <c r="G55" s="117"/>
      <c r="H55" s="331"/>
    </row>
    <row r="56" spans="1:10" ht="12.75" customHeight="1" x14ac:dyDescent="0.2">
      <c r="A56" s="1326" t="s">
        <v>310</v>
      </c>
      <c r="B56" s="1330"/>
      <c r="C56" s="177" t="s">
        <v>303</v>
      </c>
      <c r="D56" s="178" t="s">
        <v>305</v>
      </c>
      <c r="E56" s="179" t="s">
        <v>153</v>
      </c>
      <c r="F56" s="179" t="s">
        <v>1141</v>
      </c>
      <c r="G56" s="178" t="s">
        <v>997</v>
      </c>
      <c r="H56" s="304">
        <f t="shared" ref="H56:H64" si="2">VLOOKUP(C56,DATI,5,FALSE)</f>
        <v>60.77</v>
      </c>
    </row>
    <row r="57" spans="1:10" ht="12.75" customHeight="1" x14ac:dyDescent="0.2">
      <c r="A57" s="1049"/>
      <c r="B57" s="1065"/>
      <c r="C57" s="18" t="s">
        <v>1134</v>
      </c>
      <c r="D57" s="20" t="s">
        <v>305</v>
      </c>
      <c r="E57" s="59" t="s">
        <v>153</v>
      </c>
      <c r="F57" s="59" t="s">
        <v>1141</v>
      </c>
      <c r="G57" s="20" t="s">
        <v>997</v>
      </c>
      <c r="H57" s="304">
        <f t="shared" si="2"/>
        <v>63.21</v>
      </c>
    </row>
    <row r="58" spans="1:10" ht="12.75" customHeight="1" x14ac:dyDescent="0.2">
      <c r="A58" s="1049"/>
      <c r="B58" s="1065"/>
      <c r="C58" s="18" t="s">
        <v>304</v>
      </c>
      <c r="D58" s="20" t="s">
        <v>306</v>
      </c>
      <c r="E58" s="59" t="s">
        <v>66</v>
      </c>
      <c r="F58" s="59" t="s">
        <v>1141</v>
      </c>
      <c r="G58" s="20" t="s">
        <v>997</v>
      </c>
      <c r="H58" s="304">
        <f t="shared" si="2"/>
        <v>21.58</v>
      </c>
    </row>
    <row r="59" spans="1:10" ht="12.75" customHeight="1" x14ac:dyDescent="0.2">
      <c r="A59" s="1049"/>
      <c r="B59" s="1065"/>
      <c r="C59" s="18" t="s">
        <v>1135</v>
      </c>
      <c r="D59" s="20" t="s">
        <v>306</v>
      </c>
      <c r="E59" s="59" t="s">
        <v>66</v>
      </c>
      <c r="F59" s="59" t="s">
        <v>1141</v>
      </c>
      <c r="G59" s="20" t="s">
        <v>997</v>
      </c>
      <c r="H59" s="304">
        <f t="shared" si="2"/>
        <v>24.07</v>
      </c>
    </row>
    <row r="60" spans="1:10" ht="12.75" customHeight="1" x14ac:dyDescent="0.2">
      <c r="A60" s="1049"/>
      <c r="B60" s="1065"/>
      <c r="C60" s="18" t="s">
        <v>3141</v>
      </c>
      <c r="D60" s="20" t="s">
        <v>996</v>
      </c>
      <c r="E60" s="59" t="s">
        <v>83</v>
      </c>
      <c r="F60" s="59" t="s">
        <v>1142</v>
      </c>
      <c r="G60" s="20" t="s">
        <v>815</v>
      </c>
      <c r="H60" s="502">
        <f t="shared" si="2"/>
        <v>15.2</v>
      </c>
      <c r="J60" s="366"/>
    </row>
    <row r="61" spans="1:10" ht="12.75" customHeight="1" x14ac:dyDescent="0.2">
      <c r="A61" s="1049"/>
      <c r="B61" s="1065"/>
      <c r="C61" s="18" t="s">
        <v>4570</v>
      </c>
      <c r="D61" s="20"/>
      <c r="E61" s="59" t="s">
        <v>83</v>
      </c>
      <c r="F61" s="59" t="s">
        <v>1142</v>
      </c>
      <c r="G61" s="20" t="s">
        <v>815</v>
      </c>
      <c r="H61" s="502">
        <f t="shared" si="2"/>
        <v>15.2</v>
      </c>
      <c r="J61" s="366"/>
    </row>
    <row r="62" spans="1:10" ht="12.75" customHeight="1" x14ac:dyDescent="0.2">
      <c r="A62" s="1049"/>
      <c r="B62" s="1065"/>
      <c r="C62" s="18" t="s">
        <v>1136</v>
      </c>
      <c r="D62" s="89" t="s">
        <v>1143</v>
      </c>
      <c r="E62" s="89"/>
      <c r="F62" s="59"/>
      <c r="G62" s="20" t="s">
        <v>961</v>
      </c>
      <c r="H62" s="304">
        <f t="shared" si="2"/>
        <v>38.11</v>
      </c>
    </row>
    <row r="63" spans="1:10" ht="12.75" customHeight="1" x14ac:dyDescent="0.2">
      <c r="A63" s="1049"/>
      <c r="B63" s="1065"/>
      <c r="C63" s="18" t="s">
        <v>3146</v>
      </c>
      <c r="D63" s="89" t="s">
        <v>4310</v>
      </c>
      <c r="E63" s="89"/>
      <c r="F63" s="59"/>
      <c r="G63" s="20" t="s">
        <v>961</v>
      </c>
      <c r="H63" s="304">
        <f t="shared" ref="H63" si="3">VLOOKUP(C63,DATI,5,FALSE)</f>
        <v>46.42</v>
      </c>
    </row>
    <row r="64" spans="1:10" ht="12.75" customHeight="1" x14ac:dyDescent="0.2">
      <c r="A64" s="1327"/>
      <c r="B64" s="1331"/>
      <c r="C64" s="114" t="s">
        <v>1306</v>
      </c>
      <c r="D64" s="254" t="s">
        <v>1307</v>
      </c>
      <c r="E64" s="254"/>
      <c r="F64" s="176"/>
      <c r="G64" s="117"/>
      <c r="H64" s="328">
        <f t="shared" si="2"/>
        <v>3.64</v>
      </c>
    </row>
    <row r="65" spans="1:10" ht="18" customHeight="1" x14ac:dyDescent="0.2">
      <c r="A65" s="1049" t="s">
        <v>959</v>
      </c>
      <c r="B65" s="1065"/>
      <c r="C65" s="28"/>
      <c r="D65" s="31"/>
      <c r="E65" s="108"/>
      <c r="F65" s="108"/>
      <c r="G65" s="31"/>
      <c r="H65" s="332"/>
    </row>
    <row r="66" spans="1:10" ht="18" customHeight="1" x14ac:dyDescent="0.2">
      <c r="A66" s="1049"/>
      <c r="B66" s="1065"/>
      <c r="C66" s="18" t="s">
        <v>1003</v>
      </c>
      <c r="D66" s="20" t="s">
        <v>940</v>
      </c>
      <c r="E66" s="59" t="s">
        <v>83</v>
      </c>
      <c r="F66" s="59"/>
      <c r="G66" s="20" t="s">
        <v>936</v>
      </c>
      <c r="H66" s="304">
        <f>VLOOKUP(C66,DATI,5,FALSE)</f>
        <v>27.86</v>
      </c>
    </row>
    <row r="67" spans="1:10" ht="18" customHeight="1" x14ac:dyDescent="0.2">
      <c r="A67" s="1327"/>
      <c r="B67" s="1331"/>
      <c r="C67" s="114"/>
      <c r="D67" s="117"/>
      <c r="E67" s="176"/>
      <c r="F67" s="176"/>
      <c r="G67" s="117"/>
      <c r="H67" s="331"/>
    </row>
    <row r="68" spans="1:10" ht="14.1" customHeight="1" x14ac:dyDescent="0.2">
      <c r="A68" s="1326" t="s">
        <v>960</v>
      </c>
      <c r="B68" s="1330"/>
      <c r="C68" s="28"/>
      <c r="D68" s="31"/>
      <c r="E68" s="108"/>
      <c r="F68" s="108"/>
      <c r="G68" s="31"/>
      <c r="H68" s="332"/>
    </row>
    <row r="69" spans="1:10" ht="14.1" customHeight="1" x14ac:dyDescent="0.2">
      <c r="A69" s="1049"/>
      <c r="B69" s="1065"/>
      <c r="C69" s="18"/>
      <c r="D69" s="20"/>
      <c r="E69" s="59"/>
      <c r="F69" s="59"/>
      <c r="G69" s="20"/>
      <c r="H69" s="333"/>
    </row>
    <row r="70" spans="1:10" ht="14.1" customHeight="1" x14ac:dyDescent="0.2">
      <c r="A70" s="1049"/>
      <c r="B70" s="1065"/>
      <c r="C70" s="28" t="s">
        <v>941</v>
      </c>
      <c r="D70" s="31" t="s">
        <v>940</v>
      </c>
      <c r="E70" s="108" t="s">
        <v>66</v>
      </c>
      <c r="F70" s="108"/>
      <c r="G70" s="31" t="s">
        <v>773</v>
      </c>
      <c r="H70" s="323">
        <f>VLOOKUP(C70,DATI,5,FALSE)</f>
        <v>12.63</v>
      </c>
    </row>
    <row r="71" spans="1:10" ht="14.1" customHeight="1" x14ac:dyDescent="0.2">
      <c r="A71" s="1049"/>
      <c r="B71" s="1065"/>
      <c r="C71" s="18"/>
      <c r="D71" s="20"/>
      <c r="E71" s="59"/>
      <c r="F71" s="59"/>
      <c r="G71" s="20"/>
      <c r="H71" s="236"/>
    </row>
    <row r="72" spans="1:10" ht="14.1" customHeight="1" x14ac:dyDescent="0.2">
      <c r="A72" s="1327"/>
      <c r="B72" s="1331"/>
      <c r="C72" s="467"/>
      <c r="D72" s="468"/>
      <c r="E72" s="469"/>
      <c r="F72" s="469"/>
      <c r="G72" s="468"/>
      <c r="H72" s="470"/>
    </row>
    <row r="73" spans="1:10" ht="15" customHeight="1" x14ac:dyDescent="0.2">
      <c r="A73" s="1328" t="s">
        <v>774</v>
      </c>
      <c r="B73" s="1328"/>
      <c r="C73" s="1328"/>
      <c r="D73" s="1328"/>
      <c r="E73" s="1328"/>
      <c r="F73" s="1328"/>
      <c r="G73" s="1328"/>
      <c r="H73" s="1328"/>
      <c r="I73" s="1"/>
    </row>
    <row r="74" spans="1:10" ht="31.5" customHeight="1" x14ac:dyDescent="0.2">
      <c r="A74" s="1329" t="s">
        <v>798</v>
      </c>
      <c r="B74" s="1329"/>
      <c r="C74" s="1329"/>
      <c r="D74" s="1329"/>
      <c r="E74" s="1329"/>
      <c r="F74" s="1329"/>
      <c r="G74" s="1329"/>
      <c r="H74" s="1329"/>
      <c r="I74" s="220"/>
      <c r="J74" s="220"/>
    </row>
    <row r="75" spans="1:10" ht="15" customHeight="1" x14ac:dyDescent="0.2">
      <c r="A75" s="1041" t="s">
        <v>799</v>
      </c>
      <c r="B75" s="1041"/>
      <c r="C75" s="1041"/>
      <c r="D75" s="1041"/>
      <c r="E75" s="1041"/>
      <c r="F75" s="1041"/>
      <c r="G75" s="1041"/>
      <c r="H75" s="1041"/>
      <c r="I75" s="221"/>
      <c r="J75" s="221"/>
    </row>
    <row r="76" spans="1:10" ht="15" customHeight="1" x14ac:dyDescent="0.2">
      <c r="A76" s="1325" t="s">
        <v>1144</v>
      </c>
      <c r="B76" s="1325"/>
      <c r="C76" s="1325"/>
      <c r="D76" s="1325"/>
      <c r="E76" s="1325"/>
      <c r="F76" s="1325"/>
      <c r="G76" s="1325"/>
      <c r="H76" s="1325"/>
    </row>
  </sheetData>
  <mergeCells count="34">
    <mergeCell ref="A12:A15"/>
    <mergeCell ref="B12:B15"/>
    <mergeCell ref="A20:A24"/>
    <mergeCell ref="B20:B24"/>
    <mergeCell ref="H1:H4"/>
    <mergeCell ref="A1:G2"/>
    <mergeCell ref="A3:G4"/>
    <mergeCell ref="A8:A11"/>
    <mergeCell ref="B8:B11"/>
    <mergeCell ref="A5:H5"/>
    <mergeCell ref="A44:A46"/>
    <mergeCell ref="A56:A64"/>
    <mergeCell ref="A36:A39"/>
    <mergeCell ref="A16:A19"/>
    <mergeCell ref="B16:B19"/>
    <mergeCell ref="B36:B39"/>
    <mergeCell ref="A32:A35"/>
    <mergeCell ref="B32:B35"/>
    <mergeCell ref="A40:A43"/>
    <mergeCell ref="B40:B43"/>
    <mergeCell ref="A25:A31"/>
    <mergeCell ref="B25:B31"/>
    <mergeCell ref="A76:H76"/>
    <mergeCell ref="A75:H75"/>
    <mergeCell ref="A47:A49"/>
    <mergeCell ref="A50:A52"/>
    <mergeCell ref="A53:A55"/>
    <mergeCell ref="A73:H73"/>
    <mergeCell ref="A74:H74"/>
    <mergeCell ref="A68:A72"/>
    <mergeCell ref="B68:B72"/>
    <mergeCell ref="A65:A67"/>
    <mergeCell ref="B65:B67"/>
    <mergeCell ref="B56:B64"/>
  </mergeCells>
  <phoneticPr fontId="2" type="noConversion"/>
  <conditionalFormatting sqref="H7:H70">
    <cfRule type="containsErrors" dxfId="25" priority="1" stopIfTrue="1">
      <formula>ISERROR(H7)</formula>
    </cfRule>
  </conditionalFormatting>
  <printOptions horizontalCentered="1"/>
  <pageMargins left="0.19685039370078741" right="0.19685039370078741" top="0.78740157480314965" bottom="0.11811023622047245" header="0.31496062992125984" footer="0.11811023622047245"/>
  <pageSetup paperSize="9" scale="74" orientation="portrait" r:id="rId1"/>
  <headerFooter>
    <oddHeader>&amp;R&amp;G</oddHeader>
    <oddFooter>&amp;R&amp;K000000Pag. 43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18">
    <tabColor indexed="16"/>
  </sheetPr>
  <dimension ref="A1:N51"/>
  <sheetViews>
    <sheetView topLeftCell="A11" zoomScaleNormal="100" workbookViewId="0">
      <selection sqref="A1:H1"/>
    </sheetView>
  </sheetViews>
  <sheetFormatPr defaultColWidth="11.42578125" defaultRowHeight="12.75" x14ac:dyDescent="0.2"/>
  <cols>
    <col min="1" max="1" width="11.42578125" customWidth="1"/>
    <col min="2" max="2" width="4.140625" customWidth="1"/>
    <col min="3" max="3" width="16.140625" customWidth="1"/>
    <col min="4" max="4" width="12.140625" customWidth="1"/>
    <col min="5" max="5" width="11.85546875" customWidth="1"/>
    <col min="6" max="6" width="32.28515625" customWidth="1"/>
    <col min="7" max="7" width="28.42578125" customWidth="1"/>
    <col min="8" max="8" width="13.7109375" customWidth="1"/>
    <col min="9" max="9" width="8.85546875" customWidth="1"/>
    <col min="10" max="10" width="36.42578125" customWidth="1"/>
    <col min="11" max="11" width="12.42578125" hidden="1" customWidth="1"/>
    <col min="12" max="14" width="16" hidden="1" customWidth="1"/>
    <col min="15" max="256" width="8.85546875" customWidth="1"/>
  </cols>
  <sheetData>
    <row r="1" spans="1:8" ht="27" customHeight="1" x14ac:dyDescent="0.2">
      <c r="A1" s="1338" t="s">
        <v>1019</v>
      </c>
      <c r="B1" s="1338"/>
      <c r="C1" s="1338"/>
      <c r="D1" s="1338"/>
      <c r="E1" s="1338"/>
      <c r="F1" s="1338"/>
      <c r="G1" s="1338"/>
      <c r="H1" s="1338"/>
    </row>
    <row r="2" spans="1:8" ht="12.75" customHeight="1" x14ac:dyDescent="0.2">
      <c r="A2" s="1046" t="s">
        <v>1018</v>
      </c>
      <c r="B2" s="1085"/>
      <c r="C2" s="1085"/>
      <c r="D2" s="1085"/>
      <c r="E2" s="1085"/>
      <c r="F2" s="1085"/>
      <c r="G2" s="1085"/>
      <c r="H2" s="1085"/>
    </row>
    <row r="3" spans="1:8" ht="12.75" customHeight="1" x14ac:dyDescent="0.2">
      <c r="A3" s="1350"/>
      <c r="B3" s="1350"/>
      <c r="C3" s="1350"/>
      <c r="D3" s="1350"/>
      <c r="E3" s="1350"/>
      <c r="F3" s="1350"/>
      <c r="G3" s="1350"/>
      <c r="H3" s="1350"/>
    </row>
    <row r="4" spans="1:8" ht="30" customHeight="1" x14ac:dyDescent="0.2">
      <c r="A4" s="33"/>
      <c r="B4" s="33"/>
      <c r="C4" s="210" t="s">
        <v>1651</v>
      </c>
      <c r="D4" s="34" t="s">
        <v>57</v>
      </c>
      <c r="E4" s="34" t="s">
        <v>1659</v>
      </c>
      <c r="F4" s="34"/>
      <c r="G4" s="34"/>
      <c r="H4" s="34" t="s">
        <v>1648</v>
      </c>
    </row>
    <row r="5" spans="1:8" ht="16.350000000000001" customHeight="1" x14ac:dyDescent="0.2">
      <c r="A5" s="97" t="s">
        <v>532</v>
      </c>
      <c r="B5" s="105"/>
      <c r="C5" s="99" t="s">
        <v>568</v>
      </c>
      <c r="D5" s="102" t="s">
        <v>565</v>
      </c>
      <c r="E5" s="109" t="s">
        <v>359</v>
      </c>
      <c r="F5" s="99" t="s">
        <v>963</v>
      </c>
      <c r="G5" s="99"/>
      <c r="H5" s="405">
        <f t="shared" ref="H5:H10" si="0">VLOOKUP(C5,DATI,5,FALSE)</f>
        <v>3.61</v>
      </c>
    </row>
    <row r="6" spans="1:8" ht="16.350000000000001" customHeight="1" x14ac:dyDescent="0.2">
      <c r="A6" s="97" t="s">
        <v>533</v>
      </c>
      <c r="B6" s="105"/>
      <c r="C6" s="99" t="s">
        <v>569</v>
      </c>
      <c r="D6" s="102" t="s">
        <v>564</v>
      </c>
      <c r="E6" s="109" t="s">
        <v>359</v>
      </c>
      <c r="F6" s="99" t="s">
        <v>962</v>
      </c>
      <c r="G6" s="99"/>
      <c r="H6" s="404">
        <f t="shared" si="0"/>
        <v>4</v>
      </c>
    </row>
    <row r="7" spans="1:8" ht="16.350000000000001" customHeight="1" x14ac:dyDescent="0.2">
      <c r="A7" s="168" t="s">
        <v>532</v>
      </c>
      <c r="B7" s="103"/>
      <c r="C7" s="99" t="s">
        <v>905</v>
      </c>
      <c r="D7" s="102" t="s">
        <v>565</v>
      </c>
      <c r="E7" s="176" t="s">
        <v>359</v>
      </c>
      <c r="F7" s="99" t="s">
        <v>25</v>
      </c>
      <c r="G7" s="114"/>
      <c r="H7" s="382">
        <f t="shared" si="0"/>
        <v>4.03</v>
      </c>
    </row>
    <row r="8" spans="1:8" ht="16.350000000000001" customHeight="1" x14ac:dyDescent="0.2">
      <c r="A8" s="168" t="s">
        <v>533</v>
      </c>
      <c r="B8" s="103"/>
      <c r="C8" s="99" t="s">
        <v>906</v>
      </c>
      <c r="D8" s="102" t="s">
        <v>564</v>
      </c>
      <c r="E8" s="176" t="s">
        <v>359</v>
      </c>
      <c r="F8" s="99" t="s">
        <v>25</v>
      </c>
      <c r="G8" s="114"/>
      <c r="H8" s="382">
        <f t="shared" si="0"/>
        <v>4.3499999999999996</v>
      </c>
    </row>
    <row r="9" spans="1:8" ht="16.350000000000001" customHeight="1" x14ac:dyDescent="0.2">
      <c r="A9" s="780" t="s">
        <v>532</v>
      </c>
      <c r="B9" s="781"/>
      <c r="C9" s="782" t="s">
        <v>943</v>
      </c>
      <c r="D9" s="776" t="s">
        <v>565</v>
      </c>
      <c r="E9" s="783" t="s">
        <v>359</v>
      </c>
      <c r="F9" s="782" t="s">
        <v>1075</v>
      </c>
      <c r="G9" s="782"/>
      <c r="H9" s="775">
        <f t="shared" si="0"/>
        <v>3.28</v>
      </c>
    </row>
    <row r="10" spans="1:8" ht="16.350000000000001" customHeight="1" x14ac:dyDescent="0.2">
      <c r="A10" s="780" t="s">
        <v>533</v>
      </c>
      <c r="B10" s="781"/>
      <c r="C10" s="782" t="s">
        <v>944</v>
      </c>
      <c r="D10" s="776" t="s">
        <v>564</v>
      </c>
      <c r="E10" s="783" t="s">
        <v>359</v>
      </c>
      <c r="F10" s="782" t="s">
        <v>1075</v>
      </c>
      <c r="G10" s="782"/>
      <c r="H10" s="775">
        <f t="shared" si="0"/>
        <v>3.82</v>
      </c>
    </row>
    <row r="11" spans="1:8" ht="27" customHeight="1" x14ac:dyDescent="0.2">
      <c r="A11" s="1353" t="s">
        <v>1350</v>
      </c>
      <c r="B11" s="1353"/>
      <c r="C11" s="1353"/>
      <c r="D11" s="1353"/>
      <c r="E11" s="1353"/>
      <c r="F11" s="1353"/>
      <c r="G11" s="1353"/>
      <c r="H11" s="1353"/>
    </row>
    <row r="12" spans="1:8" ht="13.5" thickBot="1" x14ac:dyDescent="0.25">
      <c r="A12" s="1354" t="s">
        <v>1351</v>
      </c>
      <c r="B12" s="1354"/>
      <c r="C12" s="1354"/>
      <c r="D12" s="1354"/>
      <c r="E12" s="1354"/>
      <c r="F12" s="1354"/>
      <c r="G12" s="1354"/>
      <c r="H12" s="1354"/>
    </row>
    <row r="13" spans="1:8" ht="24" customHeight="1" x14ac:dyDescent="0.25">
      <c r="A13" s="1352" t="s">
        <v>1436</v>
      </c>
      <c r="B13" s="1352"/>
      <c r="C13" s="1352"/>
      <c r="D13" s="1352"/>
      <c r="E13" s="1352"/>
      <c r="F13" s="1352"/>
      <c r="G13" s="1352"/>
      <c r="H13" s="1352"/>
    </row>
    <row r="14" spans="1:8" s="443" customFormat="1" x14ac:dyDescent="0.2">
      <c r="A14" s="1079" t="s">
        <v>1437</v>
      </c>
      <c r="B14" s="1136"/>
      <c r="C14" s="1136"/>
      <c r="D14" s="1136"/>
      <c r="E14" s="1136"/>
      <c r="F14" s="1136"/>
      <c r="G14" s="1136"/>
      <c r="H14" s="1136"/>
    </row>
    <row r="15" spans="1:8" x14ac:dyDescent="0.2">
      <c r="A15" s="1351"/>
      <c r="B15" s="1351"/>
      <c r="C15" s="1351"/>
      <c r="D15" s="1351"/>
      <c r="E15" s="1351"/>
      <c r="F15" s="1351"/>
      <c r="G15" s="1351"/>
      <c r="H15" s="1351"/>
    </row>
    <row r="16" spans="1:8" ht="30" customHeight="1" x14ac:dyDescent="0.2">
      <c r="A16" s="33"/>
      <c r="B16" s="33"/>
      <c r="C16" s="210" t="s">
        <v>1651</v>
      </c>
      <c r="D16" s="34"/>
      <c r="E16" s="34"/>
      <c r="F16" s="34"/>
      <c r="G16" s="34"/>
      <c r="H16" s="34" t="s">
        <v>1648</v>
      </c>
    </row>
    <row r="17" spans="1:10" ht="18.600000000000001" customHeight="1" x14ac:dyDescent="0.2">
      <c r="A17" s="97" t="s">
        <v>570</v>
      </c>
      <c r="B17" s="98"/>
      <c r="C17" s="99" t="s">
        <v>3137</v>
      </c>
      <c r="D17" s="99" t="s">
        <v>1443</v>
      </c>
      <c r="E17" s="101"/>
      <c r="F17" s="102"/>
      <c r="G17" s="102"/>
      <c r="H17" s="476">
        <f t="shared" ref="H17:H22" si="1">VLOOKUP(C17,DATI,5,FALSE)</f>
        <v>3.33</v>
      </c>
      <c r="J17" s="366"/>
    </row>
    <row r="18" spans="1:10" ht="18.600000000000001" customHeight="1" x14ac:dyDescent="0.2">
      <c r="A18" s="97" t="s">
        <v>571</v>
      </c>
      <c r="B18" s="98"/>
      <c r="C18" s="99" t="s">
        <v>3139</v>
      </c>
      <c r="D18" s="99" t="s">
        <v>1443</v>
      </c>
      <c r="E18" s="101"/>
      <c r="F18" s="102"/>
      <c r="G18" s="102"/>
      <c r="H18" s="476">
        <f t="shared" si="1"/>
        <v>3.33</v>
      </c>
      <c r="J18" s="295"/>
    </row>
    <row r="19" spans="1:10" ht="18.600000000000001" customHeight="1" x14ac:dyDescent="0.2">
      <c r="A19" s="97" t="s">
        <v>572</v>
      </c>
      <c r="B19" s="98"/>
      <c r="C19" s="99" t="s">
        <v>3140</v>
      </c>
      <c r="D19" s="99" t="s">
        <v>1443</v>
      </c>
      <c r="E19" s="101"/>
      <c r="F19" s="102"/>
      <c r="G19" s="102"/>
      <c r="H19" s="476">
        <f t="shared" si="1"/>
        <v>3.33</v>
      </c>
    </row>
    <row r="20" spans="1:10" ht="18.600000000000001" customHeight="1" x14ac:dyDescent="0.2">
      <c r="A20" s="1334" t="s">
        <v>573</v>
      </c>
      <c r="B20" s="169"/>
      <c r="C20" s="99" t="s">
        <v>575</v>
      </c>
      <c r="D20" s="99" t="s">
        <v>1443</v>
      </c>
      <c r="E20" s="101"/>
      <c r="F20" s="102"/>
      <c r="G20" s="102"/>
      <c r="H20" s="404">
        <f t="shared" si="1"/>
        <v>2.3199999999999998</v>
      </c>
    </row>
    <row r="21" spans="1:10" ht="18.600000000000001" customHeight="1" x14ac:dyDescent="0.2">
      <c r="A21" s="1333"/>
      <c r="B21" s="170"/>
      <c r="C21" s="99" t="s">
        <v>1625</v>
      </c>
      <c r="D21" s="99" t="s">
        <v>1443</v>
      </c>
      <c r="E21" s="101"/>
      <c r="F21" s="102"/>
      <c r="G21" s="102"/>
      <c r="H21" s="404">
        <f t="shared" si="1"/>
        <v>3.57</v>
      </c>
    </row>
    <row r="22" spans="1:10" ht="18.600000000000001" customHeight="1" thickBot="1" x14ac:dyDescent="0.25">
      <c r="A22" s="97" t="s">
        <v>574</v>
      </c>
      <c r="B22" s="98"/>
      <c r="C22" s="99" t="s">
        <v>1626</v>
      </c>
      <c r="D22" s="99" t="s">
        <v>1444</v>
      </c>
      <c r="E22" s="101"/>
      <c r="F22" s="102"/>
      <c r="G22" s="102"/>
      <c r="H22" s="476">
        <f t="shared" si="1"/>
        <v>3.41</v>
      </c>
    </row>
    <row r="23" spans="1:10" ht="24" customHeight="1" x14ac:dyDescent="0.25">
      <c r="A23" s="1352" t="s">
        <v>1411</v>
      </c>
      <c r="B23" s="1352"/>
      <c r="C23" s="1352"/>
      <c r="D23" s="1352"/>
      <c r="E23" s="1352"/>
      <c r="F23" s="1352"/>
      <c r="G23" s="1352"/>
      <c r="H23" s="1352"/>
    </row>
    <row r="24" spans="1:10" x14ac:dyDescent="0.2">
      <c r="A24" s="1079" t="s">
        <v>1410</v>
      </c>
      <c r="B24" s="1136"/>
      <c r="C24" s="1136"/>
      <c r="D24" s="1136"/>
      <c r="E24" s="1136"/>
      <c r="F24" s="1136"/>
      <c r="G24" s="1136"/>
      <c r="H24" s="1136"/>
    </row>
    <row r="25" spans="1:10" x14ac:dyDescent="0.2">
      <c r="A25" s="1351"/>
      <c r="B25" s="1351"/>
      <c r="C25" s="1351"/>
      <c r="D25" s="1351"/>
      <c r="E25" s="1351"/>
      <c r="F25" s="1351"/>
      <c r="G25" s="1351"/>
      <c r="H25" s="1351"/>
    </row>
    <row r="26" spans="1:10" ht="30" customHeight="1" x14ac:dyDescent="0.2">
      <c r="A26" s="33"/>
      <c r="B26" s="33"/>
      <c r="C26" s="210" t="s">
        <v>1651</v>
      </c>
      <c r="D26" s="34"/>
      <c r="E26" s="34"/>
      <c r="F26" s="34"/>
      <c r="G26" s="34"/>
      <c r="H26" s="34" t="s">
        <v>1648</v>
      </c>
    </row>
    <row r="27" spans="1:10" ht="30" customHeight="1" x14ac:dyDescent="0.2">
      <c r="A27" s="1342" t="s">
        <v>1294</v>
      </c>
      <c r="B27" s="1342"/>
      <c r="C27" s="113" t="s">
        <v>1623</v>
      </c>
      <c r="D27" s="112"/>
      <c r="E27" s="1344" t="s">
        <v>1496</v>
      </c>
      <c r="F27" s="1344"/>
      <c r="G27" s="1344"/>
      <c r="H27" s="476">
        <f t="shared" ref="H27:H32" si="2">VLOOKUP(C27,DATI,5,FALSE)</f>
        <v>2.63</v>
      </c>
    </row>
    <row r="28" spans="1:10" ht="30" customHeight="1" x14ac:dyDescent="0.2">
      <c r="A28" s="1343"/>
      <c r="B28" s="1343"/>
      <c r="C28" s="99" t="s">
        <v>1724</v>
      </c>
      <c r="D28" s="477" t="s">
        <v>1726</v>
      </c>
      <c r="E28" s="1344" t="s">
        <v>1497</v>
      </c>
      <c r="F28" s="1344"/>
      <c r="G28" s="1344"/>
      <c r="H28" s="476">
        <f t="shared" si="2"/>
        <v>2.66</v>
      </c>
    </row>
    <row r="29" spans="1:10" ht="30" customHeight="1" x14ac:dyDescent="0.2">
      <c r="A29" s="1342" t="s">
        <v>1116</v>
      </c>
      <c r="B29" s="1342"/>
      <c r="C29" s="99" t="s">
        <v>1725</v>
      </c>
      <c r="D29" s="477" t="s">
        <v>1727</v>
      </c>
      <c r="E29" s="1344" t="s">
        <v>1498</v>
      </c>
      <c r="F29" s="1344"/>
      <c r="G29" s="1344"/>
      <c r="H29" s="476">
        <f t="shared" si="2"/>
        <v>2.25</v>
      </c>
    </row>
    <row r="30" spans="1:10" ht="30" customHeight="1" x14ac:dyDescent="0.2">
      <c r="A30" s="110" t="s">
        <v>1117</v>
      </c>
      <c r="B30" s="98"/>
      <c r="C30" s="99" t="s">
        <v>1728</v>
      </c>
      <c r="D30" s="477" t="s">
        <v>1533</v>
      </c>
      <c r="E30" s="1344" t="s">
        <v>1499</v>
      </c>
      <c r="F30" s="1344"/>
      <c r="G30" s="1344"/>
      <c r="H30" s="476">
        <f t="shared" si="2"/>
        <v>2.8</v>
      </c>
    </row>
    <row r="31" spans="1:10" ht="30" customHeight="1" x14ac:dyDescent="0.2">
      <c r="A31" s="1334" t="s">
        <v>1409</v>
      </c>
      <c r="B31" s="169"/>
      <c r="C31" s="99" t="s">
        <v>1412</v>
      </c>
      <c r="D31" s="100"/>
      <c r="E31" s="1344" t="s">
        <v>1500</v>
      </c>
      <c r="F31" s="1344"/>
      <c r="G31" s="1344"/>
      <c r="H31" s="239">
        <f t="shared" si="2"/>
        <v>4.5999999999999996</v>
      </c>
    </row>
    <row r="32" spans="1:10" ht="30" customHeight="1" x14ac:dyDescent="0.2">
      <c r="A32" s="1333"/>
      <c r="B32" s="170"/>
      <c r="C32" s="346" t="s">
        <v>1440</v>
      </c>
      <c r="D32" s="347"/>
      <c r="E32" s="1344" t="s">
        <v>1501</v>
      </c>
      <c r="F32" s="1344"/>
      <c r="G32" s="1344"/>
      <c r="H32" s="348">
        <f t="shared" si="2"/>
        <v>3.1</v>
      </c>
    </row>
    <row r="33" spans="1:8" ht="8.4499999999999993" customHeight="1" x14ac:dyDescent="0.2">
      <c r="A33" s="162"/>
      <c r="B33" s="12"/>
      <c r="C33" s="478"/>
      <c r="D33" s="479"/>
      <c r="E33" s="480"/>
      <c r="F33" s="480"/>
      <c r="G33" s="480"/>
      <c r="H33" s="481"/>
    </row>
    <row r="34" spans="1:8" x14ac:dyDescent="0.2">
      <c r="A34" s="1175" t="s">
        <v>684</v>
      </c>
      <c r="B34" s="1175"/>
      <c r="C34" s="1175"/>
      <c r="D34" s="1175"/>
      <c r="E34" s="1175"/>
      <c r="F34" s="1175"/>
      <c r="G34" s="1175"/>
      <c r="H34" s="1175"/>
    </row>
    <row r="35" spans="1:8" x14ac:dyDescent="0.2">
      <c r="A35" s="1175" t="s">
        <v>1442</v>
      </c>
      <c r="B35" s="1175"/>
      <c r="C35" s="1175"/>
      <c r="D35" s="1175"/>
      <c r="E35" s="1175"/>
      <c r="F35" s="1175"/>
      <c r="G35" s="1175"/>
      <c r="H35" s="1175"/>
    </row>
    <row r="36" spans="1:8" ht="5.0999999999999996" customHeight="1" x14ac:dyDescent="0.2">
      <c r="A36" s="28"/>
      <c r="B36" s="12"/>
      <c r="C36" s="28"/>
      <c r="D36" s="29"/>
      <c r="E36" s="30"/>
      <c r="F36" s="31"/>
      <c r="G36" s="31"/>
      <c r="H36" s="9"/>
    </row>
    <row r="37" spans="1:8" x14ac:dyDescent="0.2">
      <c r="A37" s="1175" t="s">
        <v>685</v>
      </c>
      <c r="B37" s="1175"/>
      <c r="C37" s="1175"/>
      <c r="D37" s="1175"/>
      <c r="E37" s="1175"/>
      <c r="F37" s="1175"/>
      <c r="G37" s="1175"/>
      <c r="H37" s="1175"/>
    </row>
    <row r="38" spans="1:8" x14ac:dyDescent="0.2">
      <c r="A38" s="1175" t="s">
        <v>686</v>
      </c>
      <c r="B38" s="1175"/>
      <c r="C38" s="1175"/>
      <c r="D38" s="1175"/>
      <c r="E38" s="1175"/>
      <c r="F38" s="1175"/>
      <c r="G38" s="1175"/>
      <c r="H38" s="1175"/>
    </row>
    <row r="39" spans="1:8" ht="3" customHeight="1" x14ac:dyDescent="0.2">
      <c r="A39" s="180"/>
      <c r="B39" s="12"/>
      <c r="C39" s="28"/>
      <c r="D39" s="29"/>
      <c r="E39" s="30"/>
      <c r="F39" s="31"/>
      <c r="G39" s="31"/>
      <c r="H39" s="9"/>
    </row>
    <row r="40" spans="1:8" ht="24" customHeight="1" x14ac:dyDescent="0.25">
      <c r="A40" s="484" t="s">
        <v>1148</v>
      </c>
      <c r="B40" s="472"/>
      <c r="C40" s="471"/>
      <c r="D40" s="473"/>
      <c r="E40" s="482"/>
      <c r="F40" s="475"/>
      <c r="G40" s="475"/>
      <c r="H40" s="483"/>
    </row>
    <row r="41" spans="1:8" ht="15" customHeight="1" x14ac:dyDescent="0.2">
      <c r="A41" s="485" t="s">
        <v>24</v>
      </c>
      <c r="B41" s="12"/>
      <c r="C41" s="28"/>
      <c r="D41" s="29"/>
      <c r="E41" s="30"/>
      <c r="F41" s="31"/>
      <c r="G41" s="31"/>
      <c r="H41" s="9"/>
    </row>
    <row r="42" spans="1:8" ht="15" customHeight="1" x14ac:dyDescent="0.2">
      <c r="A42" s="486" t="s">
        <v>1149</v>
      </c>
      <c r="B42" s="170"/>
      <c r="C42" s="114"/>
      <c r="D42" s="115"/>
      <c r="E42" s="116"/>
      <c r="F42" s="117"/>
      <c r="G42" s="117"/>
      <c r="H42" s="118"/>
    </row>
    <row r="43" spans="1:8" ht="15" customHeight="1" x14ac:dyDescent="0.2">
      <c r="A43" s="180"/>
      <c r="B43" s="12"/>
      <c r="C43" s="31"/>
      <c r="D43" s="108"/>
      <c r="E43" s="162" t="s">
        <v>22</v>
      </c>
      <c r="F43" s="1347" t="s">
        <v>21</v>
      </c>
      <c r="G43" s="1347"/>
      <c r="H43" s="181" t="s">
        <v>23</v>
      </c>
    </row>
    <row r="44" spans="1:8" ht="12.75" customHeight="1" x14ac:dyDescent="0.2">
      <c r="A44" s="110" t="s">
        <v>1112</v>
      </c>
      <c r="B44" s="98"/>
      <c r="C44" s="102"/>
      <c r="D44" s="102"/>
      <c r="E44" s="503" t="s">
        <v>967</v>
      </c>
      <c r="F44" s="1348" t="s">
        <v>970</v>
      </c>
      <c r="G44" s="1348"/>
      <c r="H44" s="504" t="s">
        <v>973</v>
      </c>
    </row>
    <row r="45" spans="1:8" ht="12.75" customHeight="1" x14ac:dyDescent="0.2">
      <c r="A45" s="110" t="s">
        <v>26</v>
      </c>
      <c r="B45" s="98"/>
      <c r="C45" s="102"/>
      <c r="D45" s="102"/>
      <c r="E45" s="503" t="s">
        <v>968</v>
      </c>
      <c r="F45" s="1348" t="s">
        <v>971</v>
      </c>
      <c r="G45" s="1348"/>
      <c r="H45" s="504" t="s">
        <v>970</v>
      </c>
    </row>
    <row r="46" spans="1:8" ht="12.75" customHeight="1" x14ac:dyDescent="0.2">
      <c r="A46" s="110" t="s">
        <v>29</v>
      </c>
      <c r="B46" s="98"/>
      <c r="C46" s="102"/>
      <c r="D46" s="102"/>
      <c r="E46" s="503" t="s">
        <v>969</v>
      </c>
      <c r="F46" s="1348" t="s">
        <v>972</v>
      </c>
      <c r="G46" s="1348"/>
      <c r="H46" s="504" t="s">
        <v>974</v>
      </c>
    </row>
    <row r="47" spans="1:8" ht="12.75" customHeight="1" x14ac:dyDescent="0.2">
      <c r="A47" s="1349" t="s">
        <v>768</v>
      </c>
      <c r="B47" s="1349"/>
      <c r="C47" s="1349"/>
      <c r="D47" s="1349"/>
      <c r="E47" s="1349"/>
      <c r="F47" s="1349"/>
      <c r="G47" s="1349"/>
      <c r="H47" s="1349"/>
    </row>
    <row r="48" spans="1:8" ht="34.35" customHeight="1" x14ac:dyDescent="0.25">
      <c r="A48" s="484" t="s">
        <v>1150</v>
      </c>
      <c r="B48" s="472"/>
      <c r="C48" s="471"/>
      <c r="D48" s="473"/>
      <c r="E48" s="474"/>
      <c r="F48" s="475"/>
      <c r="G48" s="475"/>
      <c r="H48" s="1345"/>
    </row>
    <row r="49" spans="1:14" ht="15" customHeight="1" x14ac:dyDescent="0.2">
      <c r="A49" s="487" t="s">
        <v>1151</v>
      </c>
      <c r="B49" s="170"/>
      <c r="C49" s="114"/>
      <c r="D49" s="115"/>
      <c r="E49" s="176"/>
      <c r="F49" s="117"/>
      <c r="G49" s="117"/>
      <c r="H49" s="1346"/>
    </row>
    <row r="50" spans="1:14" ht="30" customHeight="1" x14ac:dyDescent="0.2">
      <c r="A50" s="264"/>
      <c r="B50" s="264"/>
      <c r="C50" s="265" t="s">
        <v>60</v>
      </c>
      <c r="D50" s="266"/>
      <c r="E50" s="162" t="s">
        <v>1153</v>
      </c>
      <c r="F50" s="162" t="s">
        <v>1154</v>
      </c>
      <c r="G50" s="162" t="s">
        <v>1155</v>
      </c>
      <c r="H50" s="162" t="s">
        <v>1156</v>
      </c>
    </row>
    <row r="51" spans="1:14" ht="22.7" customHeight="1" thickBot="1" x14ac:dyDescent="0.25">
      <c r="A51" s="267"/>
      <c r="B51" s="268"/>
      <c r="C51" s="731" t="s">
        <v>1152</v>
      </c>
      <c r="D51" s="732"/>
      <c r="E51" s="778">
        <f>VLOOKUP(K51,DATI,5,FALSE)</f>
        <v>5.75</v>
      </c>
      <c r="F51" s="778">
        <f>VLOOKUP(L51,DATI,5,FALSE)</f>
        <v>5.35</v>
      </c>
      <c r="G51" s="778">
        <f>VLOOKUP(M51,DATI,5,FALSE)</f>
        <v>5.08</v>
      </c>
      <c r="H51" s="778">
        <f>VLOOKUP(N51,DATI,5,FALSE)</f>
        <v>4.8099999999999996</v>
      </c>
      <c r="K51" s="366" t="s">
        <v>4203</v>
      </c>
      <c r="L51" t="s">
        <v>4204</v>
      </c>
      <c r="M51" t="s">
        <v>4205</v>
      </c>
      <c r="N51" t="s">
        <v>4206</v>
      </c>
    </row>
  </sheetData>
  <mergeCells count="28">
    <mergeCell ref="A38:H38"/>
    <mergeCell ref="A1:H1"/>
    <mergeCell ref="A2:H3"/>
    <mergeCell ref="A14:H15"/>
    <mergeCell ref="A20:A21"/>
    <mergeCell ref="A13:H13"/>
    <mergeCell ref="A23:H23"/>
    <mergeCell ref="A11:H11"/>
    <mergeCell ref="A24:H25"/>
    <mergeCell ref="A12:H12"/>
    <mergeCell ref="A29:B29"/>
    <mergeCell ref="E30:G30"/>
    <mergeCell ref="E29:G29"/>
    <mergeCell ref="A37:H37"/>
    <mergeCell ref="A35:H35"/>
    <mergeCell ref="A34:H34"/>
    <mergeCell ref="H48:H49"/>
    <mergeCell ref="F43:G43"/>
    <mergeCell ref="F46:G46"/>
    <mergeCell ref="F45:G45"/>
    <mergeCell ref="F44:G44"/>
    <mergeCell ref="A47:H47"/>
    <mergeCell ref="A31:A32"/>
    <mergeCell ref="A27:B28"/>
    <mergeCell ref="E27:G27"/>
    <mergeCell ref="E28:G28"/>
    <mergeCell ref="E32:G32"/>
    <mergeCell ref="E31:G31"/>
  </mergeCells>
  <phoneticPr fontId="2" type="noConversion"/>
  <conditionalFormatting sqref="H5:H10 H27:H32">
    <cfRule type="containsErrors" dxfId="24" priority="3" stopIfTrue="1">
      <formula>ISERROR(H5)</formula>
    </cfRule>
  </conditionalFormatting>
  <conditionalFormatting sqref="H17:H22">
    <cfRule type="containsErrors" dxfId="23" priority="2" stopIfTrue="1">
      <formula>ISERROR(H17)</formula>
    </cfRule>
  </conditionalFormatting>
  <printOptions horizontalCentered="1"/>
  <pageMargins left="0.19685039370078741" right="0.19685039370078741" top="0.98425196850393704" bottom="0.31496062992125984" header="0.31496062992125984" footer="0.11811023622047245"/>
  <pageSetup paperSize="9" scale="78" orientation="portrait" r:id="rId1"/>
  <headerFooter>
    <oddHeader>&amp;R&amp;G</oddHeader>
    <oddFooter>&amp;R&amp;K000000Pag. 44</oddFooter>
  </headerFooter>
  <ignoredErrors>
    <ignoredError sqref="E44:E46 F44:F46 H44:H46" numberStoredAsText="1"/>
  </ignoredErrors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16"/>
    <pageSetUpPr fitToPage="1"/>
  </sheetPr>
  <dimension ref="A1:H6"/>
  <sheetViews>
    <sheetView zoomScaleNormal="100" workbookViewId="0">
      <selection sqref="A1:H1"/>
    </sheetView>
  </sheetViews>
  <sheetFormatPr defaultColWidth="11.42578125" defaultRowHeight="12.75" x14ac:dyDescent="0.2"/>
  <cols>
    <col min="1" max="1" width="11.42578125" customWidth="1"/>
    <col min="2" max="2" width="7.140625" customWidth="1"/>
    <col min="3" max="3" width="17.140625" bestFit="1" customWidth="1"/>
    <col min="4" max="5" width="11.7109375" customWidth="1"/>
    <col min="6" max="6" width="28.140625" customWidth="1"/>
    <col min="7" max="7" width="19.7109375" customWidth="1"/>
    <col min="8" max="8" width="12.7109375" customWidth="1"/>
    <col min="9" max="9" width="8.85546875" customWidth="1"/>
    <col min="10" max="10" width="36.42578125" customWidth="1"/>
    <col min="11" max="256" width="8.85546875" customWidth="1"/>
  </cols>
  <sheetData>
    <row r="1" spans="1:8" ht="45.6" customHeight="1" x14ac:dyDescent="0.25">
      <c r="A1" s="1352" t="s">
        <v>576</v>
      </c>
      <c r="B1" s="1352"/>
      <c r="C1" s="1352"/>
      <c r="D1" s="1352"/>
      <c r="E1" s="1352"/>
      <c r="F1" s="1352"/>
      <c r="G1" s="1352"/>
      <c r="H1" s="1352"/>
    </row>
    <row r="2" spans="1:8" x14ac:dyDescent="0.2">
      <c r="A2" s="1079" t="s">
        <v>577</v>
      </c>
      <c r="B2" s="1136"/>
      <c r="C2" s="1136"/>
      <c r="D2" s="1136"/>
      <c r="E2" s="1136"/>
      <c r="F2" s="1136"/>
      <c r="G2" s="1136"/>
      <c r="H2" s="1136"/>
    </row>
    <row r="3" spans="1:8" x14ac:dyDescent="0.2">
      <c r="A3" s="1351"/>
      <c r="B3" s="1351"/>
      <c r="C3" s="1351"/>
      <c r="D3" s="1351"/>
      <c r="E3" s="1351"/>
      <c r="F3" s="1351"/>
      <c r="G3" s="1351"/>
      <c r="H3" s="1351"/>
    </row>
    <row r="4" spans="1:8" ht="39" customHeight="1" x14ac:dyDescent="0.2">
      <c r="A4" s="33"/>
      <c r="B4" s="33"/>
      <c r="C4" s="210" t="s">
        <v>1651</v>
      </c>
      <c r="D4" s="34"/>
      <c r="E4" s="34"/>
      <c r="F4" s="34"/>
      <c r="G4" s="34"/>
      <c r="H4" s="34" t="s">
        <v>1648</v>
      </c>
    </row>
    <row r="5" spans="1:8" ht="21.6" customHeight="1" x14ac:dyDescent="0.2">
      <c r="A5" s="110" t="s">
        <v>578</v>
      </c>
      <c r="B5" s="111"/>
      <c r="C5" s="488" t="s">
        <v>1624</v>
      </c>
      <c r="D5" s="488"/>
      <c r="E5" s="488" t="s">
        <v>963</v>
      </c>
      <c r="F5" s="488"/>
      <c r="G5" s="488"/>
      <c r="H5" s="239">
        <f>VLOOKUP(C5,DATI,5,FALSE)</f>
        <v>0.98</v>
      </c>
    </row>
    <row r="6" spans="1:8" ht="21.6" customHeight="1" x14ac:dyDescent="0.2">
      <c r="A6" s="110" t="s">
        <v>578</v>
      </c>
      <c r="B6" s="98"/>
      <c r="C6" s="350" t="s">
        <v>1730</v>
      </c>
      <c r="D6" s="350" t="s">
        <v>1533</v>
      </c>
      <c r="E6" s="350" t="s">
        <v>1729</v>
      </c>
      <c r="F6" s="350"/>
      <c r="G6" s="350"/>
      <c r="H6" s="239">
        <f>VLOOKUP(C6,DATI,5,FALSE)</f>
        <v>1.02</v>
      </c>
    </row>
  </sheetData>
  <mergeCells count="2">
    <mergeCell ref="A1:H1"/>
    <mergeCell ref="A2:H3"/>
  </mergeCells>
  <conditionalFormatting sqref="H5:H6">
    <cfRule type="containsErrors" dxfId="22" priority="3" stopIfTrue="1">
      <formula>ISERROR(H5)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5" orientation="portrait" r:id="rId1"/>
  <headerFooter>
    <oddHeader>&amp;R&amp;G</oddHeader>
    <oddFooter>&amp;R&amp;K000000Pag. 45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19">
    <tabColor indexed="16"/>
  </sheetPr>
  <dimension ref="A1:K45"/>
  <sheetViews>
    <sheetView topLeftCell="A25" zoomScaleNormal="100" workbookViewId="0">
      <selection sqref="A1:G1"/>
    </sheetView>
  </sheetViews>
  <sheetFormatPr defaultColWidth="11.42578125" defaultRowHeight="12.75" x14ac:dyDescent="0.2"/>
  <cols>
    <col min="1" max="1" width="10.7109375" customWidth="1"/>
    <col min="2" max="2" width="2.7109375" customWidth="1"/>
    <col min="3" max="3" width="12" customWidth="1"/>
    <col min="4" max="4" width="9.42578125" customWidth="1"/>
    <col min="5" max="5" width="43.140625" customWidth="1"/>
    <col min="6" max="6" width="30.28515625" customWidth="1"/>
    <col min="7" max="7" width="12.28515625" customWidth="1"/>
    <col min="8" max="256" width="8.85546875" customWidth="1"/>
  </cols>
  <sheetData>
    <row r="1" spans="1:7" ht="18" x14ac:dyDescent="0.2">
      <c r="A1" s="1356" t="s">
        <v>1413</v>
      </c>
      <c r="B1" s="1356"/>
      <c r="C1" s="1356"/>
      <c r="D1" s="1356"/>
      <c r="E1" s="1356"/>
      <c r="F1" s="1356"/>
      <c r="G1" s="1356"/>
    </row>
    <row r="2" spans="1:7" x14ac:dyDescent="0.2">
      <c r="A2" s="1079" t="s">
        <v>1423</v>
      </c>
      <c r="B2" s="1136"/>
      <c r="C2" s="1136"/>
      <c r="D2" s="1136"/>
      <c r="E2" s="1136"/>
      <c r="F2" s="1136"/>
      <c r="G2" s="1136"/>
    </row>
    <row r="3" spans="1:7" x14ac:dyDescent="0.2">
      <c r="A3" s="1136"/>
      <c r="B3" s="1136"/>
      <c r="C3" s="1136"/>
      <c r="D3" s="1136"/>
      <c r="E3" s="1136"/>
      <c r="F3" s="1136"/>
      <c r="G3" s="1136"/>
    </row>
    <row r="4" spans="1:7" ht="27.95" customHeight="1" x14ac:dyDescent="0.2">
      <c r="A4" s="351" t="s">
        <v>1651</v>
      </c>
      <c r="B4" s="111"/>
      <c r="C4" s="351"/>
      <c r="D4" s="112"/>
      <c r="E4" s="112"/>
      <c r="F4" s="112"/>
      <c r="G4" s="112" t="s">
        <v>1648</v>
      </c>
    </row>
    <row r="5" spans="1:7" ht="24.95" customHeight="1" x14ac:dyDescent="0.2">
      <c r="A5" s="113" t="s">
        <v>1414</v>
      </c>
      <c r="B5" s="111"/>
      <c r="C5" s="113"/>
      <c r="D5" s="1344" t="s">
        <v>1731</v>
      </c>
      <c r="E5" s="1344"/>
      <c r="F5" s="1344"/>
      <c r="G5" s="239">
        <f t="shared" ref="G5:G11" si="0">VLOOKUP(A5,DATI,5,FALSE)</f>
        <v>3.64</v>
      </c>
    </row>
    <row r="6" spans="1:7" ht="24.95" customHeight="1" x14ac:dyDescent="0.2">
      <c r="A6" s="99" t="s">
        <v>1415</v>
      </c>
      <c r="B6" s="98"/>
      <c r="C6" s="99"/>
      <c r="D6" s="1355" t="s">
        <v>1732</v>
      </c>
      <c r="E6" s="1355"/>
      <c r="F6" s="1355"/>
      <c r="G6" s="404">
        <f t="shared" si="0"/>
        <v>1.78</v>
      </c>
    </row>
    <row r="7" spans="1:7" ht="24.95" customHeight="1" x14ac:dyDescent="0.2">
      <c r="A7" s="99" t="s">
        <v>1416</v>
      </c>
      <c r="B7" s="98"/>
      <c r="C7" s="99"/>
      <c r="D7" s="1355" t="s">
        <v>1733</v>
      </c>
      <c r="E7" s="1355"/>
      <c r="F7" s="1355"/>
      <c r="G7" s="404">
        <f t="shared" si="0"/>
        <v>3.84</v>
      </c>
    </row>
    <row r="8" spans="1:7" ht="24.95" customHeight="1" x14ac:dyDescent="0.2">
      <c r="A8" s="346" t="s">
        <v>1439</v>
      </c>
      <c r="B8" s="98"/>
      <c r="C8" s="346"/>
      <c r="D8" s="1355" t="s">
        <v>1734</v>
      </c>
      <c r="E8" s="1355"/>
      <c r="F8" s="1355"/>
      <c r="G8" s="405">
        <f t="shared" si="0"/>
        <v>3.84</v>
      </c>
    </row>
    <row r="9" spans="1:7" ht="24.95" customHeight="1" x14ac:dyDescent="0.2">
      <c r="A9" s="346" t="s">
        <v>1441</v>
      </c>
      <c r="B9" s="98"/>
      <c r="C9" s="346"/>
      <c r="D9" s="1355" t="s">
        <v>1735</v>
      </c>
      <c r="E9" s="1355"/>
      <c r="F9" s="1355"/>
      <c r="G9" s="405">
        <f t="shared" si="0"/>
        <v>7.18</v>
      </c>
    </row>
    <row r="10" spans="1:7" ht="24.95" customHeight="1" x14ac:dyDescent="0.2">
      <c r="A10" s="346" t="s">
        <v>1417</v>
      </c>
      <c r="B10" s="98"/>
      <c r="C10" s="346"/>
      <c r="D10" s="1355" t="s">
        <v>1736</v>
      </c>
      <c r="E10" s="1355"/>
      <c r="F10" s="1355"/>
      <c r="G10" s="405">
        <f t="shared" si="0"/>
        <v>2.7</v>
      </c>
    </row>
    <row r="11" spans="1:7" ht="24.95" customHeight="1" thickBot="1" x14ac:dyDescent="0.25">
      <c r="A11" s="346" t="s">
        <v>1418</v>
      </c>
      <c r="B11" s="98"/>
      <c r="C11" s="346"/>
      <c r="D11" s="1358" t="s">
        <v>1737</v>
      </c>
      <c r="E11" s="1358"/>
      <c r="F11" s="1358"/>
      <c r="G11" s="348">
        <f t="shared" si="0"/>
        <v>2.7</v>
      </c>
    </row>
    <row r="12" spans="1:7" ht="40.35" customHeight="1" x14ac:dyDescent="0.25">
      <c r="A12" s="1352" t="s">
        <v>1308</v>
      </c>
      <c r="B12" s="1352"/>
      <c r="C12" s="1352"/>
      <c r="D12" s="1352"/>
      <c r="E12" s="1352"/>
      <c r="F12" s="1352"/>
      <c r="G12" s="1352"/>
    </row>
    <row r="13" spans="1:7" x14ac:dyDescent="0.2">
      <c r="A13" s="1079" t="s">
        <v>1309</v>
      </c>
      <c r="B13" s="1136"/>
      <c r="C13" s="1136"/>
      <c r="D13" s="1136"/>
      <c r="E13" s="1136"/>
      <c r="F13" s="1136"/>
      <c r="G13" s="1136"/>
    </row>
    <row r="14" spans="1:7" x14ac:dyDescent="0.2">
      <c r="A14" s="1136"/>
      <c r="B14" s="1136"/>
      <c r="C14" s="1136"/>
      <c r="D14" s="1136"/>
      <c r="E14" s="1136"/>
      <c r="F14" s="1136"/>
      <c r="G14" s="1136"/>
    </row>
    <row r="15" spans="1:7" ht="27.95" customHeight="1" x14ac:dyDescent="0.2">
      <c r="A15" s="351" t="s">
        <v>1651</v>
      </c>
      <c r="B15" s="111"/>
      <c r="C15" s="351"/>
      <c r="D15" s="112"/>
      <c r="E15" s="219"/>
      <c r="F15" s="112"/>
      <c r="G15" s="112" t="s">
        <v>1648</v>
      </c>
    </row>
    <row r="16" spans="1:7" x14ac:dyDescent="0.2">
      <c r="A16" s="119" t="s">
        <v>1748</v>
      </c>
      <c r="B16" s="98"/>
      <c r="C16" s="99" t="s">
        <v>1533</v>
      </c>
      <c r="D16" s="354" t="s">
        <v>1450</v>
      </c>
      <c r="E16" s="109"/>
      <c r="F16" s="102"/>
      <c r="G16" s="505">
        <f t="shared" ref="G16:G26" si="1">VLOOKUP(A16,DATI,5,FALSE)</f>
        <v>17.260000000000002</v>
      </c>
    </row>
    <row r="17" spans="1:7" x14ac:dyDescent="0.2">
      <c r="A17" s="119" t="s">
        <v>1738</v>
      </c>
      <c r="B17" s="98"/>
      <c r="C17" s="99" t="s">
        <v>1533</v>
      </c>
      <c r="D17" s="354" t="s">
        <v>1451</v>
      </c>
      <c r="E17" s="101"/>
      <c r="F17" s="102"/>
      <c r="G17" s="505">
        <f t="shared" si="1"/>
        <v>16.37</v>
      </c>
    </row>
    <row r="18" spans="1:7" x14ac:dyDescent="0.2">
      <c r="A18" s="119" t="s">
        <v>1739</v>
      </c>
      <c r="B18" s="98"/>
      <c r="C18" s="99" t="s">
        <v>1533</v>
      </c>
      <c r="D18" s="354" t="s">
        <v>1452</v>
      </c>
      <c r="E18" s="101"/>
      <c r="F18" s="102"/>
      <c r="G18" s="505">
        <f t="shared" si="1"/>
        <v>16.37</v>
      </c>
    </row>
    <row r="19" spans="1:7" x14ac:dyDescent="0.2">
      <c r="A19" s="119" t="s">
        <v>1740</v>
      </c>
      <c r="B19" s="98"/>
      <c r="C19" s="99" t="s">
        <v>1533</v>
      </c>
      <c r="D19" s="99" t="s">
        <v>1453</v>
      </c>
      <c r="E19" s="101"/>
      <c r="F19" s="102"/>
      <c r="G19" s="505">
        <f t="shared" si="1"/>
        <v>16.37</v>
      </c>
    </row>
    <row r="20" spans="1:7" x14ac:dyDescent="0.2">
      <c r="A20" s="119" t="s">
        <v>1741</v>
      </c>
      <c r="B20" s="98"/>
      <c r="C20" s="99" t="s">
        <v>1533</v>
      </c>
      <c r="D20" s="354" t="s">
        <v>1454</v>
      </c>
      <c r="E20" s="101"/>
      <c r="F20" s="102"/>
      <c r="G20" s="505">
        <f t="shared" si="1"/>
        <v>16.37</v>
      </c>
    </row>
    <row r="21" spans="1:7" x14ac:dyDescent="0.2">
      <c r="A21" s="9" t="s">
        <v>1742</v>
      </c>
      <c r="B21" s="9"/>
      <c r="C21" s="99" t="s">
        <v>1533</v>
      </c>
      <c r="D21" s="9" t="s">
        <v>1455</v>
      </c>
      <c r="E21" s="9"/>
      <c r="F21" s="9"/>
      <c r="G21" s="505">
        <f t="shared" si="1"/>
        <v>16.37</v>
      </c>
    </row>
    <row r="22" spans="1:7" x14ac:dyDescent="0.2">
      <c r="A22" s="119" t="s">
        <v>1743</v>
      </c>
      <c r="B22" s="98"/>
      <c r="C22" s="99" t="s">
        <v>1533</v>
      </c>
      <c r="D22" s="99" t="s">
        <v>1456</v>
      </c>
      <c r="E22" s="101"/>
      <c r="F22" s="102"/>
      <c r="G22" s="505">
        <f t="shared" si="1"/>
        <v>16.37</v>
      </c>
    </row>
    <row r="23" spans="1:7" x14ac:dyDescent="0.2">
      <c r="A23" s="119" t="s">
        <v>1744</v>
      </c>
      <c r="B23" s="98"/>
      <c r="C23" s="99" t="s">
        <v>1533</v>
      </c>
      <c r="D23" s="99" t="s">
        <v>1457</v>
      </c>
      <c r="E23" s="101"/>
      <c r="F23" s="102"/>
      <c r="G23" s="505">
        <f t="shared" si="1"/>
        <v>16.37</v>
      </c>
    </row>
    <row r="24" spans="1:7" x14ac:dyDescent="0.2">
      <c r="A24" s="119" t="s">
        <v>1745</v>
      </c>
      <c r="B24" s="98"/>
      <c r="C24" s="99" t="s">
        <v>1533</v>
      </c>
      <c r="D24" s="99" t="s">
        <v>1458</v>
      </c>
      <c r="E24" s="101"/>
      <c r="F24" s="102"/>
      <c r="G24" s="505">
        <f t="shared" si="1"/>
        <v>16.37</v>
      </c>
    </row>
    <row r="25" spans="1:7" x14ac:dyDescent="0.2">
      <c r="A25" s="119" t="s">
        <v>1746</v>
      </c>
      <c r="B25" s="98"/>
      <c r="C25" s="99" t="s">
        <v>1533</v>
      </c>
      <c r="D25" s="99" t="s">
        <v>1459</v>
      </c>
      <c r="E25" s="101"/>
      <c r="F25" s="102"/>
      <c r="G25" s="505">
        <f t="shared" si="1"/>
        <v>16.37</v>
      </c>
    </row>
    <row r="26" spans="1:7" x14ac:dyDescent="0.2">
      <c r="A26" s="119" t="s">
        <v>1747</v>
      </c>
      <c r="B26" s="98"/>
      <c r="C26" s="99" t="s">
        <v>1533</v>
      </c>
      <c r="D26" s="99" t="s">
        <v>1460</v>
      </c>
      <c r="E26" s="101"/>
      <c r="F26" s="102"/>
      <c r="G26" s="505">
        <f t="shared" si="1"/>
        <v>17.88</v>
      </c>
    </row>
    <row r="27" spans="1:7" x14ac:dyDescent="0.2">
      <c r="A27" s="10" t="s">
        <v>1310</v>
      </c>
      <c r="B27" s="10"/>
      <c r="C27" s="10"/>
      <c r="D27" s="10"/>
      <c r="E27" s="10"/>
      <c r="F27" s="10"/>
      <c r="G27" s="10"/>
    </row>
    <row r="28" spans="1:7" ht="13.5" thickBot="1" x14ac:dyDescent="0.25">
      <c r="A28" s="10" t="s">
        <v>1311</v>
      </c>
      <c r="B28" s="10"/>
      <c r="C28" s="10"/>
      <c r="D28" s="10"/>
      <c r="E28" s="10"/>
      <c r="F28" s="10"/>
      <c r="G28" s="10"/>
    </row>
    <row r="29" spans="1:7" ht="46.35" customHeight="1" x14ac:dyDescent="0.2">
      <c r="A29" s="1352" t="s">
        <v>1465</v>
      </c>
      <c r="B29" s="1352"/>
      <c r="C29" s="1352"/>
      <c r="D29" s="1352"/>
      <c r="E29" s="1352"/>
      <c r="F29" s="1352"/>
      <c r="G29" s="1352"/>
    </row>
    <row r="30" spans="1:7" ht="12.75" customHeight="1" x14ac:dyDescent="0.2">
      <c r="A30" s="1357"/>
      <c r="B30" s="1357"/>
      <c r="C30" s="1357"/>
      <c r="D30" s="1357"/>
      <c r="E30" s="1357"/>
      <c r="F30" s="1357"/>
      <c r="G30" s="1357"/>
    </row>
    <row r="31" spans="1:7" ht="12.75" customHeight="1" x14ac:dyDescent="0.2">
      <c r="A31" s="1046" t="s">
        <v>1466</v>
      </c>
      <c r="B31" s="1085"/>
      <c r="C31" s="1085"/>
      <c r="D31" s="1085"/>
      <c r="E31" s="1085"/>
      <c r="F31" s="1085"/>
      <c r="G31" s="1085"/>
    </row>
    <row r="32" spans="1:7" ht="12.75" customHeight="1" x14ac:dyDescent="0.2">
      <c r="A32" s="1085"/>
      <c r="B32" s="1085"/>
      <c r="C32" s="1085"/>
      <c r="D32" s="1085"/>
      <c r="E32" s="1085"/>
      <c r="F32" s="1085"/>
      <c r="G32" s="1085"/>
    </row>
    <row r="33" spans="1:11" ht="30" customHeight="1" x14ac:dyDescent="0.2">
      <c r="A33" s="351" t="s">
        <v>1651</v>
      </c>
      <c r="B33" s="111"/>
      <c r="C33" s="351"/>
      <c r="D33" s="112"/>
      <c r="E33" s="112"/>
      <c r="F33" s="112"/>
      <c r="G33" s="112" t="s">
        <v>1648</v>
      </c>
    </row>
    <row r="34" spans="1:11" ht="24.95" customHeight="1" x14ac:dyDescent="0.2">
      <c r="A34" s="114" t="s">
        <v>1463</v>
      </c>
      <c r="B34" s="105"/>
      <c r="C34" s="99"/>
      <c r="D34" s="1355" t="s">
        <v>1481</v>
      </c>
      <c r="E34" s="1355"/>
      <c r="F34" s="1355"/>
      <c r="G34" s="404">
        <f t="shared" ref="G34:G43" si="2">VLOOKUP(A34,DATI,5,FALSE)</f>
        <v>11.8</v>
      </c>
    </row>
    <row r="35" spans="1:11" ht="24.95" customHeight="1" x14ac:dyDescent="0.2">
      <c r="A35" s="114" t="s">
        <v>1622</v>
      </c>
      <c r="B35" s="103"/>
      <c r="C35" s="114"/>
      <c r="D35" s="1355" t="s">
        <v>1482</v>
      </c>
      <c r="E35" s="1355"/>
      <c r="F35" s="1355"/>
      <c r="G35" s="382">
        <f t="shared" si="2"/>
        <v>13.78</v>
      </c>
    </row>
    <row r="36" spans="1:11" ht="24.95" customHeight="1" x14ac:dyDescent="0.2">
      <c r="A36" s="114" t="s">
        <v>1464</v>
      </c>
      <c r="B36" s="103"/>
      <c r="C36" s="114"/>
      <c r="D36" s="1355" t="s">
        <v>1483</v>
      </c>
      <c r="E36" s="1355"/>
      <c r="F36" s="1355"/>
      <c r="G36" s="382">
        <f t="shared" si="2"/>
        <v>17.05</v>
      </c>
    </row>
    <row r="37" spans="1:11" ht="24.95" customHeight="1" x14ac:dyDescent="0.2">
      <c r="A37" s="114" t="s">
        <v>1467</v>
      </c>
      <c r="B37" s="103"/>
      <c r="C37" s="114"/>
      <c r="D37" s="1355" t="s">
        <v>1484</v>
      </c>
      <c r="E37" s="1355"/>
      <c r="F37" s="1355"/>
      <c r="G37" s="382">
        <f t="shared" si="2"/>
        <v>19.04</v>
      </c>
    </row>
    <row r="38" spans="1:11" ht="24.95" customHeight="1" x14ac:dyDescent="0.2">
      <c r="A38" s="114" t="s">
        <v>1468</v>
      </c>
      <c r="B38" s="103"/>
      <c r="C38" s="114"/>
      <c r="D38" s="1355" t="s">
        <v>1485</v>
      </c>
      <c r="E38" s="1355"/>
      <c r="F38" s="1355"/>
      <c r="G38" s="382">
        <f t="shared" si="2"/>
        <v>13.16</v>
      </c>
    </row>
    <row r="39" spans="1:11" ht="24.95" customHeight="1" x14ac:dyDescent="0.2">
      <c r="A39" s="114" t="s">
        <v>1469</v>
      </c>
      <c r="B39" s="103"/>
      <c r="C39" s="114"/>
      <c r="D39" s="1355" t="s">
        <v>1486</v>
      </c>
      <c r="E39" s="1355"/>
      <c r="F39" s="1355"/>
      <c r="G39" s="382">
        <f t="shared" si="2"/>
        <v>14.77</v>
      </c>
    </row>
    <row r="40" spans="1:11" ht="24.95" customHeight="1" x14ac:dyDescent="0.2">
      <c r="A40" s="114" t="s">
        <v>1470</v>
      </c>
      <c r="B40" s="103"/>
      <c r="C40" s="114"/>
      <c r="D40" s="1355" t="s">
        <v>1487</v>
      </c>
      <c r="E40" s="1355"/>
      <c r="F40" s="1355"/>
      <c r="G40" s="382">
        <f t="shared" si="2"/>
        <v>18.13</v>
      </c>
    </row>
    <row r="41" spans="1:11" ht="24.95" customHeight="1" x14ac:dyDescent="0.2">
      <c r="A41" s="114" t="s">
        <v>1471</v>
      </c>
      <c r="B41" s="103"/>
      <c r="C41" s="114"/>
      <c r="D41" s="1355" t="s">
        <v>1488</v>
      </c>
      <c r="E41" s="1355"/>
      <c r="F41" s="1355"/>
      <c r="G41" s="382">
        <f t="shared" si="2"/>
        <v>20.12</v>
      </c>
    </row>
    <row r="42" spans="1:11" ht="24.95" customHeight="1" x14ac:dyDescent="0.2">
      <c r="A42" s="114" t="s">
        <v>4311</v>
      </c>
      <c r="B42" s="103"/>
      <c r="C42" s="114"/>
      <c r="D42" s="1355" t="s">
        <v>1473</v>
      </c>
      <c r="E42" s="1355"/>
      <c r="F42" s="1355"/>
      <c r="G42" s="775">
        <f t="shared" si="2"/>
        <v>46.74</v>
      </c>
      <c r="K42" s="366"/>
    </row>
    <row r="43" spans="1:11" ht="24.95" customHeight="1" x14ac:dyDescent="0.2">
      <c r="A43" s="114" t="s">
        <v>4312</v>
      </c>
      <c r="B43" s="103"/>
      <c r="C43" s="95"/>
      <c r="D43" s="1355" t="s">
        <v>1474</v>
      </c>
      <c r="E43" s="1355"/>
      <c r="F43" s="1355"/>
      <c r="G43" s="775">
        <f t="shared" si="2"/>
        <v>764.86</v>
      </c>
    </row>
    <row r="44" spans="1:11" x14ac:dyDescent="0.2">
      <c r="A44" s="1342" t="s">
        <v>1461</v>
      </c>
      <c r="B44" s="1342"/>
      <c r="C44" s="1342"/>
      <c r="D44" s="1342"/>
      <c r="E44" s="1342"/>
      <c r="F44" s="1342"/>
      <c r="G44" s="1342"/>
    </row>
    <row r="45" spans="1:11" x14ac:dyDescent="0.2">
      <c r="A45" s="1175" t="s">
        <v>1472</v>
      </c>
      <c r="B45" s="1175"/>
      <c r="C45" s="1175"/>
      <c r="D45" s="1175"/>
      <c r="E45" s="1175"/>
      <c r="F45" s="1175"/>
      <c r="G45" s="1175"/>
    </row>
  </sheetData>
  <mergeCells count="25">
    <mergeCell ref="D7:F7"/>
    <mergeCell ref="A1:G1"/>
    <mergeCell ref="A2:G3"/>
    <mergeCell ref="A29:G30"/>
    <mergeCell ref="A31:G32"/>
    <mergeCell ref="D11:F11"/>
    <mergeCell ref="D10:F10"/>
    <mergeCell ref="D9:F9"/>
    <mergeCell ref="D8:F8"/>
    <mergeCell ref="D6:F6"/>
    <mergeCell ref="D5:F5"/>
    <mergeCell ref="A45:G45"/>
    <mergeCell ref="A44:G44"/>
    <mergeCell ref="A12:G12"/>
    <mergeCell ref="A13:G14"/>
    <mergeCell ref="D35:F35"/>
    <mergeCell ref="D34:F34"/>
    <mergeCell ref="D43:F43"/>
    <mergeCell ref="D42:F42"/>
    <mergeCell ref="D41:F41"/>
    <mergeCell ref="D40:F40"/>
    <mergeCell ref="D39:F39"/>
    <mergeCell ref="D38:F38"/>
    <mergeCell ref="D37:F37"/>
    <mergeCell ref="D36:F36"/>
  </mergeCells>
  <phoneticPr fontId="2" type="noConversion"/>
  <conditionalFormatting sqref="G16:G26">
    <cfRule type="containsErrors" dxfId="21" priority="2" stopIfTrue="1">
      <formula>ISERROR(G16)</formula>
    </cfRule>
  </conditionalFormatting>
  <conditionalFormatting sqref="G34:G43">
    <cfRule type="containsErrors" dxfId="20" priority="1" stopIfTrue="1">
      <formula>ISERROR(G34)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46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indexed="16"/>
  </sheetPr>
  <dimension ref="A1:G30"/>
  <sheetViews>
    <sheetView zoomScaleNormal="100" workbookViewId="0">
      <selection sqref="A1:G2"/>
    </sheetView>
  </sheetViews>
  <sheetFormatPr defaultColWidth="11.42578125" defaultRowHeight="12.75" x14ac:dyDescent="0.2"/>
  <cols>
    <col min="1" max="1" width="10.7109375" customWidth="1"/>
    <col min="2" max="2" width="4.140625" customWidth="1"/>
    <col min="3" max="3" width="12" customWidth="1"/>
    <col min="4" max="4" width="9.42578125" customWidth="1"/>
    <col min="5" max="5" width="44.140625" customWidth="1"/>
    <col min="6" max="6" width="31.85546875" customWidth="1"/>
    <col min="7" max="7" width="10.42578125" customWidth="1"/>
    <col min="8" max="256" width="8.85546875" customWidth="1"/>
  </cols>
  <sheetData>
    <row r="1" spans="1:7" x14ac:dyDescent="0.2">
      <c r="A1" s="1338" t="s">
        <v>942</v>
      </c>
      <c r="B1" s="1338"/>
      <c r="C1" s="1338"/>
      <c r="D1" s="1338"/>
      <c r="E1" s="1338"/>
      <c r="F1" s="1338"/>
      <c r="G1" s="1338"/>
    </row>
    <row r="2" spans="1:7" x14ac:dyDescent="0.2">
      <c r="A2" s="1339"/>
      <c r="B2" s="1339"/>
      <c r="C2" s="1339"/>
      <c r="D2" s="1339"/>
      <c r="E2" s="1339"/>
      <c r="F2" s="1339"/>
      <c r="G2" s="1339"/>
    </row>
    <row r="3" spans="1:7" x14ac:dyDescent="0.2">
      <c r="A3" s="1046" t="s">
        <v>975</v>
      </c>
      <c r="B3" s="1085"/>
      <c r="C3" s="1085"/>
      <c r="D3" s="1085"/>
      <c r="E3" s="1085"/>
      <c r="F3" s="1085"/>
      <c r="G3" s="1085"/>
    </row>
    <row r="4" spans="1:7" ht="8.4499999999999993" customHeight="1" x14ac:dyDescent="0.2">
      <c r="A4" s="1085"/>
      <c r="B4" s="1085"/>
      <c r="C4" s="1085"/>
      <c r="D4" s="1085"/>
      <c r="E4" s="1085"/>
      <c r="F4" s="1085"/>
      <c r="G4" s="1085"/>
    </row>
    <row r="5" spans="1:7" ht="30" customHeight="1" x14ac:dyDescent="0.2">
      <c r="A5" s="351" t="s">
        <v>1651</v>
      </c>
      <c r="B5" s="111"/>
      <c r="C5" s="351"/>
      <c r="D5" s="112"/>
      <c r="E5" s="219"/>
      <c r="F5" s="112" t="s">
        <v>1709</v>
      </c>
      <c r="G5" s="112" t="s">
        <v>1648</v>
      </c>
    </row>
    <row r="6" spans="1:7" x14ac:dyDescent="0.2">
      <c r="A6" s="119" t="s">
        <v>1633</v>
      </c>
      <c r="B6" s="98"/>
      <c r="C6" s="1349" t="s">
        <v>843</v>
      </c>
      <c r="D6" s="1349"/>
      <c r="E6" s="1349"/>
      <c r="F6" s="102" t="s">
        <v>579</v>
      </c>
      <c r="G6" s="237">
        <f t="shared" ref="G6:G14" si="0">VLOOKUP(A6,DATI,5,FALSE)</f>
        <v>40.15</v>
      </c>
    </row>
    <row r="7" spans="1:7" x14ac:dyDescent="0.2">
      <c r="A7" s="119" t="s">
        <v>1634</v>
      </c>
      <c r="B7" s="98"/>
      <c r="C7" s="1349" t="s">
        <v>843</v>
      </c>
      <c r="D7" s="1349"/>
      <c r="E7" s="1349"/>
      <c r="F7" s="102" t="s">
        <v>580</v>
      </c>
      <c r="G7" s="404">
        <f t="shared" si="0"/>
        <v>41.17</v>
      </c>
    </row>
    <row r="8" spans="1:7" x14ac:dyDescent="0.2">
      <c r="A8" s="119" t="s">
        <v>1635</v>
      </c>
      <c r="B8" s="98"/>
      <c r="C8" s="1349" t="s">
        <v>843</v>
      </c>
      <c r="D8" s="1349"/>
      <c r="E8" s="1349"/>
      <c r="F8" s="102" t="s">
        <v>581</v>
      </c>
      <c r="G8" s="404">
        <f t="shared" si="0"/>
        <v>42.19</v>
      </c>
    </row>
    <row r="9" spans="1:7" x14ac:dyDescent="0.2">
      <c r="A9" t="s">
        <v>1628</v>
      </c>
      <c r="B9" s="98"/>
      <c r="C9" s="1349" t="s">
        <v>844</v>
      </c>
      <c r="D9" s="1349"/>
      <c r="E9" s="1349"/>
      <c r="F9" s="102"/>
      <c r="G9" s="404">
        <f t="shared" si="0"/>
        <v>28.07</v>
      </c>
    </row>
    <row r="10" spans="1:7" x14ac:dyDescent="0.2">
      <c r="A10" s="119" t="s">
        <v>1636</v>
      </c>
      <c r="B10" s="98"/>
      <c r="C10" s="1349" t="s">
        <v>845</v>
      </c>
      <c r="D10" s="1349"/>
      <c r="E10" s="1349"/>
      <c r="F10" s="102" t="s">
        <v>1314</v>
      </c>
      <c r="G10" s="404">
        <f t="shared" si="0"/>
        <v>49.16</v>
      </c>
    </row>
    <row r="11" spans="1:7" x14ac:dyDescent="0.2">
      <c r="A11" t="s">
        <v>1629</v>
      </c>
      <c r="B11" s="9"/>
      <c r="C11" s="1368" t="s">
        <v>848</v>
      </c>
      <c r="D11" s="1368"/>
      <c r="E11" s="1368"/>
      <c r="F11" s="9"/>
      <c r="G11" s="404">
        <f t="shared" si="0"/>
        <v>33.18</v>
      </c>
    </row>
    <row r="12" spans="1:7" x14ac:dyDescent="0.2">
      <c r="A12" t="s">
        <v>1632</v>
      </c>
      <c r="B12" s="98"/>
      <c r="C12" s="1349" t="s">
        <v>847</v>
      </c>
      <c r="D12" s="1349"/>
      <c r="E12" s="1349"/>
      <c r="F12" s="102"/>
      <c r="G12" s="404">
        <f t="shared" si="0"/>
        <v>21.1</v>
      </c>
    </row>
    <row r="13" spans="1:7" x14ac:dyDescent="0.2">
      <c r="A13" t="s">
        <v>1631</v>
      </c>
      <c r="B13" s="98"/>
      <c r="C13" s="1349" t="s">
        <v>846</v>
      </c>
      <c r="D13" s="1349"/>
      <c r="E13" s="1349"/>
      <c r="F13" s="102"/>
      <c r="G13" s="404">
        <f t="shared" si="0"/>
        <v>45.8</v>
      </c>
    </row>
    <row r="14" spans="1:7" ht="13.5" thickBot="1" x14ac:dyDescent="0.25">
      <c r="A14" t="s">
        <v>1630</v>
      </c>
      <c r="B14" s="98"/>
      <c r="C14" s="1367" t="s">
        <v>1519</v>
      </c>
      <c r="D14" s="1367"/>
      <c r="E14" s="1367"/>
      <c r="F14" s="102"/>
      <c r="G14" s="404">
        <f t="shared" si="0"/>
        <v>61.72</v>
      </c>
    </row>
    <row r="15" spans="1:7" ht="51" customHeight="1" x14ac:dyDescent="0.25">
      <c r="A15" s="1352" t="s">
        <v>1319</v>
      </c>
      <c r="B15" s="1352"/>
      <c r="C15" s="1352"/>
      <c r="D15" s="1352"/>
      <c r="E15" s="1352"/>
      <c r="F15" s="1352"/>
      <c r="G15" s="1352"/>
    </row>
    <row r="16" spans="1:7" x14ac:dyDescent="0.2">
      <c r="A16" s="1079" t="s">
        <v>1320</v>
      </c>
      <c r="B16" s="1136"/>
      <c r="C16" s="1136"/>
      <c r="D16" s="1136"/>
      <c r="E16" s="1136"/>
      <c r="F16" s="1136"/>
      <c r="G16" s="1136"/>
    </row>
    <row r="17" spans="1:7" x14ac:dyDescent="0.2">
      <c r="A17" s="1351"/>
      <c r="B17" s="1351"/>
      <c r="C17" s="1351"/>
      <c r="D17" s="1351"/>
      <c r="E17" s="1351"/>
      <c r="F17" s="1351"/>
      <c r="G17" s="1351"/>
    </row>
    <row r="18" spans="1:7" ht="25.5" x14ac:dyDescent="0.2">
      <c r="A18" s="351" t="s">
        <v>1651</v>
      </c>
      <c r="B18" s="33"/>
      <c r="C18" s="210"/>
      <c r="D18" s="34"/>
      <c r="F18" s="34" t="s">
        <v>1315</v>
      </c>
      <c r="G18" s="112" t="s">
        <v>1648</v>
      </c>
    </row>
    <row r="19" spans="1:7" x14ac:dyDescent="0.2">
      <c r="A19" s="119" t="s">
        <v>1312</v>
      </c>
      <c r="B19" s="99"/>
      <c r="C19" s="1349" t="s">
        <v>1317</v>
      </c>
      <c r="D19" s="1349"/>
      <c r="E19" s="1349"/>
      <c r="F19" s="102" t="s">
        <v>1316</v>
      </c>
      <c r="G19" s="404">
        <f>VLOOKUP(A19,DATI,5,FALSE)</f>
        <v>25.77</v>
      </c>
    </row>
    <row r="20" spans="1:7" x14ac:dyDescent="0.2">
      <c r="A20" s="119" t="s">
        <v>1313</v>
      </c>
      <c r="B20" s="99"/>
      <c r="C20" s="1349" t="s">
        <v>1318</v>
      </c>
      <c r="D20" s="1349"/>
      <c r="E20" s="1349"/>
      <c r="F20" s="102" t="s">
        <v>1316</v>
      </c>
      <c r="G20" s="404">
        <f>VLOOKUP(A20,DATI,5,FALSE)</f>
        <v>15.68</v>
      </c>
    </row>
    <row r="21" spans="1:7" ht="12.75" customHeight="1" x14ac:dyDescent="0.2">
      <c r="A21" s="1359" t="s">
        <v>1347</v>
      </c>
      <c r="B21" s="352"/>
      <c r="C21" s="1361" t="s">
        <v>1749</v>
      </c>
      <c r="D21" s="1361"/>
      <c r="E21" s="1361"/>
      <c r="F21" s="1363" t="s">
        <v>1316</v>
      </c>
      <c r="G21" s="1365">
        <f>VLOOKUP(A21,DATI,5,FALSE)</f>
        <v>28.23</v>
      </c>
    </row>
    <row r="22" spans="1:7" ht="13.5" thickBot="1" x14ac:dyDescent="0.25">
      <c r="A22" s="1360"/>
      <c r="B22" s="353"/>
      <c r="C22" s="1362"/>
      <c r="D22" s="1362"/>
      <c r="E22" s="1362"/>
      <c r="F22" s="1364"/>
      <c r="G22" s="1366" t="e">
        <f>VLOOKUP(A22,DATI,5,FALSE)</f>
        <v>#N/A</v>
      </c>
    </row>
    <row r="23" spans="1:7" ht="48.6" customHeight="1" x14ac:dyDescent="0.25">
      <c r="A23" s="1352" t="s">
        <v>1462</v>
      </c>
      <c r="B23" s="1352"/>
      <c r="C23" s="1352"/>
      <c r="D23" s="1352"/>
      <c r="E23" s="1352"/>
      <c r="F23" s="1352"/>
      <c r="G23" s="1352"/>
    </row>
    <row r="24" spans="1:7" x14ac:dyDescent="0.2">
      <c r="A24" s="1079" t="s">
        <v>1424</v>
      </c>
      <c r="B24" s="1136"/>
      <c r="C24" s="1136"/>
      <c r="D24" s="1136"/>
      <c r="E24" s="1136"/>
      <c r="F24" s="1136"/>
      <c r="G24" s="1136"/>
    </row>
    <row r="25" spans="1:7" x14ac:dyDescent="0.2">
      <c r="A25" s="1351"/>
      <c r="B25" s="1351"/>
      <c r="C25" s="1351"/>
      <c r="D25" s="1351"/>
      <c r="E25" s="1351"/>
      <c r="F25" s="1351"/>
      <c r="G25" s="1351"/>
    </row>
    <row r="26" spans="1:7" ht="25.5" x14ac:dyDescent="0.2">
      <c r="A26" s="351" t="s">
        <v>1651</v>
      </c>
      <c r="B26" s="33"/>
      <c r="C26" s="210"/>
      <c r="D26" s="34"/>
      <c r="F26" s="112" t="s">
        <v>1709</v>
      </c>
      <c r="G26" s="112" t="s">
        <v>1648</v>
      </c>
    </row>
    <row r="27" spans="1:7" ht="24.95" customHeight="1" x14ac:dyDescent="0.2">
      <c r="A27" s="350" t="s">
        <v>1438</v>
      </c>
      <c r="B27" s="349"/>
      <c r="C27" s="1355" t="s">
        <v>1750</v>
      </c>
      <c r="D27" s="1355"/>
      <c r="E27" s="1355"/>
      <c r="F27" s="1355"/>
      <c r="G27" s="404">
        <f>VLOOKUP(A27,DATI,5,FALSE)</f>
        <v>2.17</v>
      </c>
    </row>
    <row r="28" spans="1:7" ht="24.95" customHeight="1" x14ac:dyDescent="0.2">
      <c r="A28" s="119" t="s">
        <v>1419</v>
      </c>
      <c r="B28" s="349"/>
      <c r="C28" s="1355" t="s">
        <v>1751</v>
      </c>
      <c r="D28" s="1355"/>
      <c r="E28" s="1355"/>
      <c r="F28" s="1355"/>
      <c r="G28" s="405">
        <f>VLOOKUP(A28,DATI,5,FALSE)</f>
        <v>2.52</v>
      </c>
    </row>
    <row r="29" spans="1:7" ht="24.95" customHeight="1" x14ac:dyDescent="0.2">
      <c r="A29" s="119" t="s">
        <v>1420</v>
      </c>
      <c r="B29" s="349"/>
      <c r="C29" s="1355" t="s">
        <v>1752</v>
      </c>
      <c r="D29" s="1355"/>
      <c r="E29" s="1355"/>
      <c r="F29" s="1355"/>
      <c r="G29" s="405">
        <f>VLOOKUP(A29,DATI,5,FALSE)</f>
        <v>1.42</v>
      </c>
    </row>
    <row r="30" spans="1:7" ht="24.95" customHeight="1" x14ac:dyDescent="0.2">
      <c r="A30" s="119" t="s">
        <v>1421</v>
      </c>
      <c r="B30" s="349"/>
      <c r="C30" s="1355" t="s">
        <v>1753</v>
      </c>
      <c r="D30" s="1355"/>
      <c r="E30" s="1355"/>
      <c r="F30" s="1355"/>
      <c r="G30" s="405">
        <f>VLOOKUP(A30,DATI,5,FALSE)</f>
        <v>6.87</v>
      </c>
    </row>
  </sheetData>
  <mergeCells count="25">
    <mergeCell ref="C8:E8"/>
    <mergeCell ref="C7:E7"/>
    <mergeCell ref="A1:G2"/>
    <mergeCell ref="A3:G4"/>
    <mergeCell ref="A21:A22"/>
    <mergeCell ref="C21:E22"/>
    <mergeCell ref="F21:F22"/>
    <mergeCell ref="G21:G22"/>
    <mergeCell ref="C9:E9"/>
    <mergeCell ref="C14:E14"/>
    <mergeCell ref="C13:E13"/>
    <mergeCell ref="C6:E6"/>
    <mergeCell ref="C20:E20"/>
    <mergeCell ref="C19:E19"/>
    <mergeCell ref="C12:E12"/>
    <mergeCell ref="C11:E11"/>
    <mergeCell ref="C10:E10"/>
    <mergeCell ref="A15:G15"/>
    <mergeCell ref="C30:F30"/>
    <mergeCell ref="C29:F29"/>
    <mergeCell ref="C28:F28"/>
    <mergeCell ref="C27:F27"/>
    <mergeCell ref="A16:G17"/>
    <mergeCell ref="A23:G23"/>
    <mergeCell ref="A24:G25"/>
  </mergeCells>
  <conditionalFormatting sqref="G6:G14">
    <cfRule type="containsErrors" dxfId="19" priority="3" stopIfTrue="1">
      <formula>ISERROR(G6)</formula>
    </cfRule>
  </conditionalFormatting>
  <conditionalFormatting sqref="G19:G22">
    <cfRule type="containsErrors" dxfId="18" priority="2" stopIfTrue="1">
      <formula>ISERROR(G19)</formula>
    </cfRule>
  </conditionalFormatting>
  <conditionalFormatting sqref="G27:G30">
    <cfRule type="containsErrors" dxfId="17" priority="1" stopIfTrue="1">
      <formula>ISERROR(G27)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3" orientation="portrait" r:id="rId1"/>
  <headerFooter>
    <oddHeader>&amp;R&amp;G</oddHeader>
    <oddFooter>&amp;R&amp;K000000Pag. 47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25">
    <tabColor indexed="19"/>
  </sheetPr>
  <dimension ref="A1:K32"/>
  <sheetViews>
    <sheetView topLeftCell="A9" zoomScaleNormal="100" workbookViewId="0">
      <selection sqref="A1:H1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20.7109375" customWidth="1"/>
    <col min="4" max="4" width="22.28515625" customWidth="1"/>
    <col min="5" max="5" width="12.140625" customWidth="1"/>
    <col min="6" max="6" width="17.7109375" customWidth="1"/>
    <col min="7" max="7" width="17.28515625" customWidth="1"/>
    <col min="8" max="8" width="16.7109375" customWidth="1"/>
    <col min="9" max="9" width="8.85546875" customWidth="1"/>
    <col min="10" max="10" width="26.85546875" customWidth="1"/>
    <col min="11" max="11" width="13.7109375" hidden="1" customWidth="1"/>
    <col min="12" max="256" width="8.85546875" customWidth="1"/>
  </cols>
  <sheetData>
    <row r="1" spans="1:8" ht="25.35" customHeight="1" x14ac:dyDescent="0.2">
      <c r="A1" s="1369" t="s">
        <v>4605</v>
      </c>
      <c r="B1" s="1369"/>
      <c r="C1" s="1369"/>
      <c r="D1" s="1369"/>
      <c r="E1" s="1369"/>
      <c r="F1" s="1369"/>
      <c r="G1" s="1369"/>
      <c r="H1" s="1369"/>
    </row>
    <row r="2" spans="1:8" ht="12.75" customHeight="1" x14ac:dyDescent="0.2">
      <c r="A2" s="1046" t="s">
        <v>723</v>
      </c>
      <c r="B2" s="1085"/>
      <c r="C2" s="1085"/>
      <c r="D2" s="1085"/>
      <c r="E2" s="1085"/>
      <c r="F2" s="1085"/>
      <c r="G2" s="1085"/>
      <c r="H2" s="1085"/>
    </row>
    <row r="3" spans="1:8" ht="12.75" customHeight="1" x14ac:dyDescent="0.2">
      <c r="A3" s="1370"/>
      <c r="B3" s="1370"/>
      <c r="C3" s="1370"/>
      <c r="D3" s="1370"/>
      <c r="E3" s="1370"/>
      <c r="F3" s="1370"/>
      <c r="G3" s="1370"/>
      <c r="H3" s="1370"/>
    </row>
    <row r="4" spans="1:8" ht="5.0999999999999996" customHeight="1" x14ac:dyDescent="0.2">
      <c r="A4" s="1372"/>
      <c r="B4" s="1372"/>
      <c r="C4" s="1372"/>
      <c r="D4" s="1372"/>
      <c r="E4" s="1372"/>
      <c r="F4" s="1372"/>
      <c r="G4" s="1372"/>
      <c r="H4" s="1372"/>
    </row>
    <row r="5" spans="1:8" ht="30" customHeight="1" x14ac:dyDescent="0.2">
      <c r="A5" s="33" t="s">
        <v>1646</v>
      </c>
      <c r="B5" s="33"/>
      <c r="C5" s="210" t="s">
        <v>1651</v>
      </c>
      <c r="D5" s="34"/>
      <c r="E5" s="34"/>
      <c r="F5" s="34" t="s">
        <v>1659</v>
      </c>
      <c r="G5" s="34" t="s">
        <v>1754</v>
      </c>
      <c r="H5" s="34" t="s">
        <v>1648</v>
      </c>
    </row>
    <row r="6" spans="1:8" x14ac:dyDescent="0.2">
      <c r="A6" s="143" t="s">
        <v>270</v>
      </c>
      <c r="B6" s="144"/>
      <c r="C6" s="145" t="s">
        <v>724</v>
      </c>
      <c r="D6" s="146"/>
      <c r="E6" s="148"/>
      <c r="F6" s="148" t="s">
        <v>153</v>
      </c>
      <c r="G6" s="147" t="s">
        <v>815</v>
      </c>
      <c r="H6" s="237">
        <f>VLOOKUP(C6,DATI,5,FALSE)</f>
        <v>31.98</v>
      </c>
    </row>
    <row r="7" spans="1:8" x14ac:dyDescent="0.2">
      <c r="A7" s="143" t="s">
        <v>223</v>
      </c>
      <c r="B7" s="144"/>
      <c r="C7" s="145" t="s">
        <v>725</v>
      </c>
      <c r="D7" s="146"/>
      <c r="E7" s="148"/>
      <c r="F7" s="148" t="s">
        <v>153</v>
      </c>
      <c r="G7" s="147" t="s">
        <v>815</v>
      </c>
      <c r="H7" s="237">
        <f>VLOOKUP(C7,DATI,5,FALSE)</f>
        <v>21.01</v>
      </c>
    </row>
    <row r="8" spans="1:8" ht="13.5" thickBot="1" x14ac:dyDescent="0.25">
      <c r="A8" s="143" t="s">
        <v>258</v>
      </c>
      <c r="B8" s="144"/>
      <c r="C8" s="145" t="s">
        <v>726</v>
      </c>
      <c r="D8" s="146"/>
      <c r="E8" s="148"/>
      <c r="F8" s="148" t="s">
        <v>153</v>
      </c>
      <c r="G8" s="147" t="s">
        <v>815</v>
      </c>
      <c r="H8" s="222">
        <f>VLOOKUP(C8,DATI,5,FALSE)</f>
        <v>18.309999999999999</v>
      </c>
    </row>
    <row r="9" spans="1:8" ht="64.349999999999994" customHeight="1" x14ac:dyDescent="0.25">
      <c r="A9" s="1371" t="s">
        <v>727</v>
      </c>
      <c r="B9" s="1371"/>
      <c r="C9" s="1371"/>
      <c r="D9" s="1371"/>
      <c r="E9" s="1371"/>
      <c r="F9" s="1371"/>
      <c r="G9" s="1371"/>
      <c r="H9" s="1371"/>
    </row>
    <row r="10" spans="1:8" ht="12.75" customHeight="1" x14ac:dyDescent="0.2">
      <c r="A10" s="1079" t="s">
        <v>728</v>
      </c>
      <c r="B10" s="1136"/>
      <c r="C10" s="1136"/>
      <c r="D10" s="1136"/>
      <c r="E10" s="1136"/>
      <c r="F10" s="1136"/>
      <c r="G10" s="1136"/>
      <c r="H10" s="1136"/>
    </row>
    <row r="11" spans="1:8" ht="12.75" customHeight="1" x14ac:dyDescent="0.2">
      <c r="A11" s="1136"/>
      <c r="B11" s="1136"/>
      <c r="C11" s="1136"/>
      <c r="D11" s="1136"/>
      <c r="E11" s="1136"/>
      <c r="F11" s="1136"/>
      <c r="G11" s="1136"/>
      <c r="H11" s="1136"/>
    </row>
    <row r="12" spans="1:8" ht="5.0999999999999996" customHeight="1" x14ac:dyDescent="0.2">
      <c r="A12" s="1372"/>
      <c r="B12" s="1372"/>
      <c r="C12" s="1372"/>
      <c r="D12" s="1372"/>
      <c r="E12" s="1372"/>
      <c r="F12" s="1372"/>
      <c r="G12" s="1372"/>
      <c r="H12" s="1372"/>
    </row>
    <row r="13" spans="1:8" ht="30" customHeight="1" x14ac:dyDescent="0.2">
      <c r="A13" s="33" t="s">
        <v>1646</v>
      </c>
      <c r="B13" s="33"/>
      <c r="C13" s="210" t="s">
        <v>1651</v>
      </c>
      <c r="D13" s="34"/>
      <c r="E13" s="34"/>
      <c r="F13" s="34" t="s">
        <v>1659</v>
      </c>
      <c r="G13" s="34" t="s">
        <v>1754</v>
      </c>
      <c r="H13" s="34" t="s">
        <v>1648</v>
      </c>
    </row>
    <row r="14" spans="1:8" x14ac:dyDescent="0.2">
      <c r="A14" s="1373"/>
      <c r="B14" s="1375"/>
      <c r="C14" s="145" t="s">
        <v>729</v>
      </c>
      <c r="D14" s="147"/>
      <c r="E14" s="146" t="s">
        <v>766</v>
      </c>
      <c r="F14" s="148" t="s">
        <v>153</v>
      </c>
      <c r="G14" s="147" t="s">
        <v>815</v>
      </c>
      <c r="H14" s="223">
        <f>VLOOKUP(C14,DATI,5,FALSE)</f>
        <v>21.55</v>
      </c>
    </row>
    <row r="15" spans="1:8" ht="13.5" thickBot="1" x14ac:dyDescent="0.25">
      <c r="A15" s="1374"/>
      <c r="B15" s="1376"/>
      <c r="C15" s="145" t="s">
        <v>730</v>
      </c>
      <c r="D15" s="147"/>
      <c r="E15" s="146" t="s">
        <v>767</v>
      </c>
      <c r="F15" s="148" t="s">
        <v>153</v>
      </c>
      <c r="G15" s="147" t="s">
        <v>815</v>
      </c>
      <c r="H15" s="223">
        <f>VLOOKUP(C15,DATI,5,FALSE)</f>
        <v>23.74</v>
      </c>
    </row>
    <row r="16" spans="1:8" ht="18.75" thickBot="1" x14ac:dyDescent="0.3">
      <c r="A16" s="1371" t="s">
        <v>731</v>
      </c>
      <c r="B16" s="1371"/>
      <c r="C16" s="1371"/>
      <c r="D16" s="1371"/>
      <c r="E16" s="1371"/>
      <c r="F16" s="1371"/>
      <c r="G16" s="1371"/>
      <c r="H16" s="1371"/>
    </row>
    <row r="17" spans="1:11" ht="52.7" customHeight="1" x14ac:dyDescent="0.2">
      <c r="A17" s="1371" t="s">
        <v>732</v>
      </c>
      <c r="B17" s="1371"/>
      <c r="C17" s="1371"/>
      <c r="D17" s="1371"/>
      <c r="E17" s="1371"/>
      <c r="F17" s="1371"/>
      <c r="G17" s="1371"/>
      <c r="H17" s="1371"/>
    </row>
    <row r="18" spans="1:11" x14ac:dyDescent="0.2">
      <c r="A18" s="1377"/>
      <c r="B18" s="1377"/>
      <c r="C18" s="1377"/>
      <c r="D18" s="1377"/>
      <c r="E18" s="1377"/>
      <c r="F18" s="1377"/>
      <c r="G18" s="1377"/>
      <c r="H18" s="1377"/>
    </row>
    <row r="19" spans="1:11" x14ac:dyDescent="0.2">
      <c r="A19" s="1079" t="s">
        <v>733</v>
      </c>
      <c r="B19" s="1136"/>
      <c r="C19" s="1136"/>
      <c r="D19" s="1136"/>
      <c r="E19" s="1136"/>
      <c r="F19" s="1136"/>
      <c r="G19" s="1136"/>
      <c r="H19" s="1136"/>
    </row>
    <row r="20" spans="1:11" x14ac:dyDescent="0.2">
      <c r="A20" s="1136"/>
      <c r="B20" s="1136"/>
      <c r="C20" s="1136"/>
      <c r="D20" s="1136"/>
      <c r="E20" s="1136"/>
      <c r="F20" s="1136"/>
      <c r="G20" s="1136"/>
      <c r="H20" s="1136"/>
    </row>
    <row r="21" spans="1:11" ht="5.0999999999999996" customHeight="1" x14ac:dyDescent="0.2">
      <c r="A21" s="1372"/>
      <c r="B21" s="1372"/>
      <c r="C21" s="1372"/>
      <c r="D21" s="1372"/>
      <c r="E21" s="1372"/>
      <c r="F21" s="1372"/>
      <c r="G21" s="1372"/>
      <c r="H21" s="1372"/>
    </row>
    <row r="22" spans="1:11" ht="39.950000000000003" customHeight="1" x14ac:dyDescent="0.2">
      <c r="A22" s="33" t="s">
        <v>1646</v>
      </c>
      <c r="B22" s="33"/>
      <c r="C22" s="210" t="s">
        <v>1651</v>
      </c>
      <c r="D22" s="34"/>
      <c r="E22" s="34"/>
      <c r="F22" s="34" t="s">
        <v>1754</v>
      </c>
      <c r="G22" s="34" t="s">
        <v>1755</v>
      </c>
      <c r="H22" s="34" t="s">
        <v>1756</v>
      </c>
    </row>
    <row r="23" spans="1:11" x14ac:dyDescent="0.2">
      <c r="A23" s="1373"/>
      <c r="B23" s="1375"/>
      <c r="C23" s="149" t="s">
        <v>734</v>
      </c>
      <c r="D23" s="149" t="s">
        <v>736</v>
      </c>
      <c r="E23" s="508"/>
      <c r="F23" s="151" t="s">
        <v>815</v>
      </c>
      <c r="G23" s="754">
        <f>VLOOKUP(C23,DATI,5,FALSE)</f>
        <v>11.73</v>
      </c>
      <c r="H23" s="754">
        <f>VLOOKUP(K23,DATI,5,FALSE)</f>
        <v>11.32</v>
      </c>
      <c r="K23" s="506" t="s">
        <v>1644</v>
      </c>
    </row>
    <row r="24" spans="1:11" ht="13.5" thickBot="1" x14ac:dyDescent="0.25">
      <c r="A24" s="1374"/>
      <c r="B24" s="1376"/>
      <c r="C24" s="152" t="s">
        <v>735</v>
      </c>
      <c r="D24" s="152" t="s">
        <v>737</v>
      </c>
      <c r="E24" s="509"/>
      <c r="F24" s="153" t="s">
        <v>815</v>
      </c>
      <c r="G24" s="224">
        <f>VLOOKUP(C24,DATI,5,FALSE)</f>
        <v>13</v>
      </c>
      <c r="H24" s="224">
        <f>VLOOKUP(K24,DATI,5,FALSE)</f>
        <v>12.47</v>
      </c>
      <c r="K24" s="507" t="s">
        <v>1645</v>
      </c>
    </row>
    <row r="25" spans="1:11" ht="33.6" customHeight="1" x14ac:dyDescent="0.2">
      <c r="A25" s="1371" t="s">
        <v>738</v>
      </c>
      <c r="B25" s="1371"/>
      <c r="C25" s="1371"/>
      <c r="D25" s="1371"/>
      <c r="E25" s="1371"/>
      <c r="F25" s="1371"/>
      <c r="G25" s="1371"/>
      <c r="H25" s="1371"/>
    </row>
    <row r="26" spans="1:11" x14ac:dyDescent="0.2">
      <c r="A26" s="1377"/>
      <c r="B26" s="1377"/>
      <c r="C26" s="1377"/>
      <c r="D26" s="1377"/>
      <c r="E26" s="1377"/>
      <c r="F26" s="1377"/>
      <c r="G26" s="1377"/>
      <c r="H26" s="1377"/>
    </row>
    <row r="27" spans="1:11" x14ac:dyDescent="0.2">
      <c r="A27" s="1079" t="s">
        <v>739</v>
      </c>
      <c r="B27" s="1136"/>
      <c r="C27" s="1136"/>
      <c r="D27" s="1136"/>
      <c r="E27" s="1136"/>
      <c r="F27" s="1136"/>
      <c r="G27" s="1136"/>
      <c r="H27" s="1136"/>
    </row>
    <row r="28" spans="1:11" x14ac:dyDescent="0.2">
      <c r="A28" s="1136"/>
      <c r="B28" s="1136"/>
      <c r="C28" s="1136"/>
      <c r="D28" s="1136"/>
      <c r="E28" s="1136"/>
      <c r="F28" s="1136"/>
      <c r="G28" s="1136"/>
      <c r="H28" s="1136"/>
    </row>
    <row r="29" spans="1:11" ht="5.0999999999999996" customHeight="1" x14ac:dyDescent="0.2">
      <c r="A29" s="1372"/>
      <c r="B29" s="1372"/>
      <c r="C29" s="1372"/>
      <c r="D29" s="1372"/>
      <c r="E29" s="1372"/>
      <c r="F29" s="1372"/>
      <c r="G29" s="1372"/>
      <c r="H29" s="1372"/>
    </row>
    <row r="30" spans="1:11" ht="30" customHeight="1" x14ac:dyDescent="0.2">
      <c r="A30" s="33" t="s">
        <v>1646</v>
      </c>
      <c r="B30" s="33"/>
      <c r="C30" s="210" t="s">
        <v>1651</v>
      </c>
      <c r="D30" s="34"/>
      <c r="E30" s="34" t="s">
        <v>1757</v>
      </c>
      <c r="F30" s="34" t="s">
        <v>1659</v>
      </c>
      <c r="G30" s="34" t="s">
        <v>1754</v>
      </c>
      <c r="H30" s="34" t="s">
        <v>1648</v>
      </c>
    </row>
    <row r="31" spans="1:11" x14ac:dyDescent="0.2">
      <c r="A31" s="410"/>
      <c r="B31" s="358"/>
      <c r="C31" s="259" t="s">
        <v>4882</v>
      </c>
      <c r="D31" s="260"/>
      <c r="E31" s="260" t="s">
        <v>4883</v>
      </c>
      <c r="F31" s="261" t="s">
        <v>66</v>
      </c>
      <c r="G31" s="260" t="s">
        <v>1020</v>
      </c>
      <c r="H31" s="262">
        <f>VLOOKUP(C31,DATI,5,FALSE)</f>
        <v>18.600000000000001</v>
      </c>
    </row>
    <row r="32" spans="1:11" x14ac:dyDescent="0.2">
      <c r="A32" s="410"/>
      <c r="B32" s="358"/>
      <c r="C32" s="259" t="s">
        <v>741</v>
      </c>
      <c r="D32" s="260"/>
      <c r="E32" s="260" t="s">
        <v>740</v>
      </c>
      <c r="F32" s="261" t="s">
        <v>66</v>
      </c>
      <c r="G32" s="260" t="s">
        <v>1020</v>
      </c>
      <c r="H32" s="262">
        <f>VLOOKUP(C32,DATI,5,FALSE)</f>
        <v>25.92</v>
      </c>
    </row>
  </sheetData>
  <mergeCells count="17">
    <mergeCell ref="B23:B24"/>
    <mergeCell ref="A29:H29"/>
    <mergeCell ref="A21:H21"/>
    <mergeCell ref="A23:A24"/>
    <mergeCell ref="A25:H26"/>
    <mergeCell ref="A27:H28"/>
    <mergeCell ref="A14:A15"/>
    <mergeCell ref="B14:B15"/>
    <mergeCell ref="A16:H16"/>
    <mergeCell ref="A19:H20"/>
    <mergeCell ref="A17:H18"/>
    <mergeCell ref="A1:H1"/>
    <mergeCell ref="A2:H3"/>
    <mergeCell ref="A9:H9"/>
    <mergeCell ref="A10:H11"/>
    <mergeCell ref="A12:H12"/>
    <mergeCell ref="A4:H4"/>
  </mergeCells>
  <phoneticPr fontId="2" type="noConversion"/>
  <conditionalFormatting sqref="H6:H8">
    <cfRule type="containsErrors" dxfId="16" priority="9" stopIfTrue="1">
      <formula>ISERROR(H6)</formula>
    </cfRule>
  </conditionalFormatting>
  <conditionalFormatting sqref="H14:H15">
    <cfRule type="containsErrors" dxfId="15" priority="8" stopIfTrue="1">
      <formula>ISERROR(H14)</formula>
    </cfRule>
  </conditionalFormatting>
  <conditionalFormatting sqref="H23:H24">
    <cfRule type="containsErrors" dxfId="14" priority="6" stopIfTrue="1">
      <formula>ISERROR(H23)</formula>
    </cfRule>
  </conditionalFormatting>
  <conditionalFormatting sqref="H31:H32">
    <cfRule type="containsErrors" dxfId="13" priority="1" stopIfTrue="1">
      <formula>ISERROR(H31)</formula>
    </cfRule>
  </conditionalFormatting>
  <printOptions horizontalCentered="1"/>
  <pageMargins left="0.19685039370078741" right="0.19685039370078741" top="0.98425196850393704" bottom="0.31496062992125984" header="0.31496062992125984" footer="0.11811023622047245"/>
  <pageSetup paperSize="9" scale="84" orientation="portrait" r:id="rId1"/>
  <headerFooter>
    <oddHeader>&amp;R&amp;G</oddHeader>
    <oddFooter>&amp;R&amp;K000000Pag. 48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3"/>
  </sheetPr>
  <dimension ref="A1:I49"/>
  <sheetViews>
    <sheetView topLeftCell="A30" zoomScaleNormal="100" workbookViewId="0">
      <selection sqref="A1:H2"/>
    </sheetView>
  </sheetViews>
  <sheetFormatPr defaultColWidth="11.42578125" defaultRowHeight="12.75" x14ac:dyDescent="0.2"/>
  <cols>
    <col min="1" max="1" width="10.42578125" customWidth="1"/>
    <col min="2" max="2" width="1.85546875" customWidth="1"/>
    <col min="3" max="3" width="13.140625" customWidth="1"/>
    <col min="4" max="5" width="11" customWidth="1"/>
    <col min="6" max="6" width="18.42578125" customWidth="1"/>
    <col min="7" max="7" width="10.7109375" customWidth="1"/>
    <col min="8" max="8" width="13.5703125" customWidth="1"/>
    <col min="9" max="9" width="23" customWidth="1"/>
    <col min="10" max="16" width="9.140625" customWidth="1"/>
    <col min="17" max="255" width="8.85546875" customWidth="1"/>
  </cols>
  <sheetData>
    <row r="1" spans="1:9" ht="11.45" customHeight="1" x14ac:dyDescent="0.2">
      <c r="A1" s="1055" t="s">
        <v>886</v>
      </c>
      <c r="B1" s="1055"/>
      <c r="C1" s="1055"/>
      <c r="D1" s="1055"/>
      <c r="E1" s="1055"/>
      <c r="F1" s="1055"/>
      <c r="G1" s="1055"/>
      <c r="H1" s="1055"/>
      <c r="I1" s="1057" t="s">
        <v>1646</v>
      </c>
    </row>
    <row r="2" spans="1:9" ht="11.45" customHeight="1" x14ac:dyDescent="0.2">
      <c r="A2" s="1056"/>
      <c r="B2" s="1056"/>
      <c r="C2" s="1056"/>
      <c r="D2" s="1056"/>
      <c r="E2" s="1056"/>
      <c r="F2" s="1056"/>
      <c r="G2" s="1056"/>
      <c r="H2" s="1056"/>
      <c r="I2" s="1058"/>
    </row>
    <row r="3" spans="1:9" ht="11.45" customHeight="1" x14ac:dyDescent="0.2">
      <c r="A3" s="1060" t="s">
        <v>872</v>
      </c>
      <c r="B3" s="1060"/>
      <c r="C3" s="1060"/>
      <c r="D3" s="1060"/>
      <c r="E3" s="1060"/>
      <c r="F3" s="1060"/>
      <c r="G3" s="1060"/>
      <c r="H3" s="1060"/>
      <c r="I3" s="1058"/>
    </row>
    <row r="4" spans="1:9" ht="11.45" customHeight="1" x14ac:dyDescent="0.2">
      <c r="A4" s="1061"/>
      <c r="B4" s="1061"/>
      <c r="C4" s="1061"/>
      <c r="D4" s="1061"/>
      <c r="E4" s="1061"/>
      <c r="F4" s="1061"/>
      <c r="G4" s="1061"/>
      <c r="H4" s="1061"/>
      <c r="I4" s="1059"/>
    </row>
    <row r="5" spans="1:9" ht="5.0999999999999996" customHeight="1" x14ac:dyDescent="0.2">
      <c r="A5" s="1054"/>
      <c r="B5" s="1054"/>
      <c r="C5" s="1054"/>
      <c r="D5" s="1054"/>
      <c r="E5" s="1054"/>
      <c r="F5" s="1054"/>
      <c r="G5" s="1054"/>
      <c r="H5" s="1054"/>
      <c r="I5" s="1054"/>
    </row>
    <row r="6" spans="1:9" ht="39.950000000000003" customHeight="1" x14ac:dyDescent="0.2">
      <c r="A6" s="724"/>
      <c r="B6" s="724"/>
      <c r="C6" s="725" t="s">
        <v>1651</v>
      </c>
      <c r="D6" s="535" t="s">
        <v>5</v>
      </c>
      <c r="E6" s="535" t="s">
        <v>57</v>
      </c>
      <c r="F6" s="535" t="s">
        <v>1650</v>
      </c>
      <c r="G6" s="535" t="s">
        <v>1649</v>
      </c>
      <c r="H6" s="535" t="s">
        <v>1647</v>
      </c>
      <c r="I6" s="535" t="s">
        <v>1648</v>
      </c>
    </row>
    <row r="7" spans="1:9" x14ac:dyDescent="0.2">
      <c r="A7" s="1051" t="s">
        <v>626</v>
      </c>
      <c r="B7" s="1051"/>
      <c r="C7" s="713" t="s">
        <v>113</v>
      </c>
      <c r="D7" s="714" t="s">
        <v>247</v>
      </c>
      <c r="E7" s="714" t="s">
        <v>62</v>
      </c>
      <c r="F7" s="708" t="s">
        <v>83</v>
      </c>
      <c r="G7" s="708"/>
      <c r="H7" s="770" t="s">
        <v>773</v>
      </c>
      <c r="I7" s="798">
        <f t="shared" ref="I7:I44" si="0">VLOOKUP(C7,DATI,5,FALSE)</f>
        <v>5.08</v>
      </c>
    </row>
    <row r="8" spans="1:9" x14ac:dyDescent="0.2">
      <c r="A8" s="1052"/>
      <c r="B8" s="1052"/>
      <c r="C8" s="728" t="s">
        <v>771</v>
      </c>
      <c r="D8" s="510" t="s">
        <v>247</v>
      </c>
      <c r="E8" s="510" t="s">
        <v>62</v>
      </c>
      <c r="F8" s="786" t="s">
        <v>92</v>
      </c>
      <c r="G8" s="786"/>
      <c r="H8" s="510" t="s">
        <v>773</v>
      </c>
      <c r="I8" s="787">
        <f t="shared" si="0"/>
        <v>4.6399999999999997</v>
      </c>
    </row>
    <row r="9" spans="1:9" x14ac:dyDescent="0.2">
      <c r="A9" s="1052"/>
      <c r="B9" s="1052"/>
      <c r="C9" s="728" t="s">
        <v>114</v>
      </c>
      <c r="D9" s="510" t="s">
        <v>247</v>
      </c>
      <c r="E9" s="510" t="s">
        <v>64</v>
      </c>
      <c r="F9" s="786" t="s">
        <v>83</v>
      </c>
      <c r="G9" s="786"/>
      <c r="H9" s="510" t="s">
        <v>773</v>
      </c>
      <c r="I9" s="787">
        <f t="shared" si="0"/>
        <v>6.03</v>
      </c>
    </row>
    <row r="10" spans="1:9" x14ac:dyDescent="0.2">
      <c r="A10" s="1052"/>
      <c r="B10" s="1052"/>
      <c r="C10" s="728" t="s">
        <v>115</v>
      </c>
      <c r="D10" s="510" t="s">
        <v>247</v>
      </c>
      <c r="E10" s="510" t="s">
        <v>64</v>
      </c>
      <c r="F10" s="786" t="s">
        <v>92</v>
      </c>
      <c r="G10" s="786"/>
      <c r="H10" s="510" t="s">
        <v>773</v>
      </c>
      <c r="I10" s="787">
        <f t="shared" si="0"/>
        <v>5.63</v>
      </c>
    </row>
    <row r="11" spans="1:9" x14ac:dyDescent="0.2">
      <c r="A11" s="1052"/>
      <c r="B11" s="1052"/>
      <c r="C11" s="728" t="s">
        <v>116</v>
      </c>
      <c r="D11" s="510" t="s">
        <v>247</v>
      </c>
      <c r="E11" s="510" t="s">
        <v>65</v>
      </c>
      <c r="F11" s="786" t="s">
        <v>83</v>
      </c>
      <c r="G11" s="786" t="s">
        <v>787</v>
      </c>
      <c r="H11" s="510" t="s">
        <v>773</v>
      </c>
      <c r="I11" s="787">
        <f t="shared" si="0"/>
        <v>6.81</v>
      </c>
    </row>
    <row r="12" spans="1:9" x14ac:dyDescent="0.2">
      <c r="A12" s="1052"/>
      <c r="B12" s="1052"/>
      <c r="C12" s="728" t="s">
        <v>1934</v>
      </c>
      <c r="D12" s="510" t="s">
        <v>247</v>
      </c>
      <c r="E12" s="510" t="s">
        <v>65</v>
      </c>
      <c r="F12" s="806" t="s">
        <v>4603</v>
      </c>
      <c r="G12" s="786" t="s">
        <v>787</v>
      </c>
      <c r="H12" s="510" t="s">
        <v>773</v>
      </c>
      <c r="I12" s="787">
        <f t="shared" si="0"/>
        <v>9.9600000000000009</v>
      </c>
    </row>
    <row r="13" spans="1:9" x14ac:dyDescent="0.2">
      <c r="A13" s="1052"/>
      <c r="B13" s="1052"/>
      <c r="C13" s="728" t="s">
        <v>1936</v>
      </c>
      <c r="D13" s="510" t="s">
        <v>247</v>
      </c>
      <c r="E13" s="510" t="s">
        <v>65</v>
      </c>
      <c r="F13" s="806" t="s">
        <v>4604</v>
      </c>
      <c r="G13" s="786" t="s">
        <v>787</v>
      </c>
      <c r="H13" s="510" t="s">
        <v>773</v>
      </c>
      <c r="I13" s="787">
        <f t="shared" si="0"/>
        <v>10.91</v>
      </c>
    </row>
    <row r="14" spans="1:9" x14ac:dyDescent="0.2">
      <c r="A14" s="1052"/>
      <c r="B14" s="1052"/>
      <c r="C14" s="728" t="s">
        <v>117</v>
      </c>
      <c r="D14" s="510" t="s">
        <v>247</v>
      </c>
      <c r="E14" s="510" t="s">
        <v>65</v>
      </c>
      <c r="F14" s="786" t="s">
        <v>92</v>
      </c>
      <c r="G14" s="786" t="s">
        <v>787</v>
      </c>
      <c r="H14" s="510" t="s">
        <v>773</v>
      </c>
      <c r="I14" s="787">
        <f t="shared" si="0"/>
        <v>6.29</v>
      </c>
    </row>
    <row r="15" spans="1:9" x14ac:dyDescent="0.2">
      <c r="A15" s="1052"/>
      <c r="B15" s="1052"/>
      <c r="C15" s="728" t="s">
        <v>118</v>
      </c>
      <c r="D15" s="510" t="s">
        <v>247</v>
      </c>
      <c r="E15" s="510" t="s">
        <v>68</v>
      </c>
      <c r="F15" s="786" t="s">
        <v>83</v>
      </c>
      <c r="G15" s="786" t="s">
        <v>789</v>
      </c>
      <c r="H15" s="510" t="s">
        <v>773</v>
      </c>
      <c r="I15" s="787">
        <f t="shared" si="0"/>
        <v>8.17</v>
      </c>
    </row>
    <row r="16" spans="1:9" x14ac:dyDescent="0.2">
      <c r="A16" s="1052"/>
      <c r="B16" s="1052"/>
      <c r="C16" s="728" t="s">
        <v>1937</v>
      </c>
      <c r="D16" s="510" t="s">
        <v>247</v>
      </c>
      <c r="E16" s="510" t="s">
        <v>68</v>
      </c>
      <c r="F16" s="806" t="s">
        <v>4603</v>
      </c>
      <c r="G16" s="786" t="s">
        <v>789</v>
      </c>
      <c r="H16" s="510" t="s">
        <v>773</v>
      </c>
      <c r="I16" s="787">
        <f t="shared" si="0"/>
        <v>11.22</v>
      </c>
    </row>
    <row r="17" spans="1:9" x14ac:dyDescent="0.2">
      <c r="A17" s="1052"/>
      <c r="B17" s="1052"/>
      <c r="C17" s="728" t="s">
        <v>1939</v>
      </c>
      <c r="D17" s="510" t="s">
        <v>247</v>
      </c>
      <c r="E17" s="510" t="s">
        <v>68</v>
      </c>
      <c r="F17" s="806" t="s">
        <v>4604</v>
      </c>
      <c r="G17" s="786" t="s">
        <v>789</v>
      </c>
      <c r="H17" s="510" t="s">
        <v>773</v>
      </c>
      <c r="I17" s="787">
        <f t="shared" si="0"/>
        <v>12.21</v>
      </c>
    </row>
    <row r="18" spans="1:9" x14ac:dyDescent="0.2">
      <c r="A18" s="1052"/>
      <c r="B18" s="1052"/>
      <c r="C18" s="728" t="s">
        <v>119</v>
      </c>
      <c r="D18" s="510" t="s">
        <v>247</v>
      </c>
      <c r="E18" s="510" t="s">
        <v>68</v>
      </c>
      <c r="F18" s="786" t="s">
        <v>92</v>
      </c>
      <c r="G18" s="786" t="s">
        <v>789</v>
      </c>
      <c r="H18" s="510" t="s">
        <v>773</v>
      </c>
      <c r="I18" s="787">
        <f t="shared" si="0"/>
        <v>7.4</v>
      </c>
    </row>
    <row r="19" spans="1:9" x14ac:dyDescent="0.2">
      <c r="A19" s="1052"/>
      <c r="B19" s="1052"/>
      <c r="C19" s="728" t="s">
        <v>120</v>
      </c>
      <c r="D19" s="510" t="s">
        <v>247</v>
      </c>
      <c r="E19" s="510" t="s">
        <v>69</v>
      </c>
      <c r="F19" s="786" t="s">
        <v>83</v>
      </c>
      <c r="G19" s="786" t="s">
        <v>790</v>
      </c>
      <c r="H19" s="510" t="s">
        <v>5517</v>
      </c>
      <c r="I19" s="787">
        <f t="shared" si="0"/>
        <v>13.16</v>
      </c>
    </row>
    <row r="20" spans="1:9" x14ac:dyDescent="0.2">
      <c r="A20" s="1052"/>
      <c r="B20" s="1052"/>
      <c r="C20" s="707" t="s">
        <v>1940</v>
      </c>
      <c r="D20" s="510" t="s">
        <v>247</v>
      </c>
      <c r="E20" s="510" t="s">
        <v>69</v>
      </c>
      <c r="F20" s="806" t="s">
        <v>4603</v>
      </c>
      <c r="G20" s="786" t="s">
        <v>790</v>
      </c>
      <c r="H20" s="510" t="s">
        <v>5517</v>
      </c>
      <c r="I20" s="787">
        <f t="shared" si="0"/>
        <v>16.11</v>
      </c>
    </row>
    <row r="21" spans="1:9" x14ac:dyDescent="0.2">
      <c r="A21" s="1052"/>
      <c r="B21" s="1052"/>
      <c r="C21" s="707" t="s">
        <v>1942</v>
      </c>
      <c r="D21" s="510" t="s">
        <v>247</v>
      </c>
      <c r="E21" s="510" t="s">
        <v>69</v>
      </c>
      <c r="F21" s="806" t="s">
        <v>4604</v>
      </c>
      <c r="G21" s="786" t="s">
        <v>790</v>
      </c>
      <c r="H21" s="510" t="s">
        <v>5517</v>
      </c>
      <c r="I21" s="787">
        <f t="shared" si="0"/>
        <v>16.940000000000001</v>
      </c>
    </row>
    <row r="22" spans="1:9" x14ac:dyDescent="0.2">
      <c r="A22" s="1052"/>
      <c r="B22" s="1052"/>
      <c r="C22" s="707" t="s">
        <v>1303</v>
      </c>
      <c r="D22" s="510" t="s">
        <v>247</v>
      </c>
      <c r="E22" s="788" t="s">
        <v>69</v>
      </c>
      <c r="F22" s="789" t="s">
        <v>83</v>
      </c>
      <c r="G22" s="789" t="s">
        <v>790</v>
      </c>
      <c r="H22" s="510" t="s">
        <v>773</v>
      </c>
      <c r="I22" s="787">
        <f t="shared" si="0"/>
        <v>10.66</v>
      </c>
    </row>
    <row r="23" spans="1:9" x14ac:dyDescent="0.2">
      <c r="A23" s="1052"/>
      <c r="B23" s="1052"/>
      <c r="C23" s="707" t="s">
        <v>121</v>
      </c>
      <c r="D23" s="510" t="s">
        <v>247</v>
      </c>
      <c r="E23" s="788" t="s">
        <v>140</v>
      </c>
      <c r="F23" s="789" t="s">
        <v>66</v>
      </c>
      <c r="G23" s="789" t="s">
        <v>791</v>
      </c>
      <c r="H23" s="510" t="s">
        <v>5517</v>
      </c>
      <c r="I23" s="787">
        <f t="shared" si="0"/>
        <v>16.48</v>
      </c>
    </row>
    <row r="24" spans="1:9" x14ac:dyDescent="0.2">
      <c r="A24" s="1052"/>
      <c r="B24" s="1052"/>
      <c r="C24" s="728" t="s">
        <v>1943</v>
      </c>
      <c r="D24" s="510" t="s">
        <v>247</v>
      </c>
      <c r="E24" s="788" t="s">
        <v>140</v>
      </c>
      <c r="F24" s="806" t="s">
        <v>4603</v>
      </c>
      <c r="G24" s="789" t="s">
        <v>791</v>
      </c>
      <c r="H24" s="510" t="s">
        <v>5517</v>
      </c>
      <c r="I24" s="787">
        <f t="shared" si="0"/>
        <v>19.57</v>
      </c>
    </row>
    <row r="25" spans="1:9" x14ac:dyDescent="0.2">
      <c r="A25" s="1053"/>
      <c r="B25" s="1053"/>
      <c r="C25" s="715" t="s">
        <v>1945</v>
      </c>
      <c r="D25" s="510" t="s">
        <v>247</v>
      </c>
      <c r="E25" s="788" t="s">
        <v>140</v>
      </c>
      <c r="F25" s="806" t="s">
        <v>4604</v>
      </c>
      <c r="G25" s="789" t="s">
        <v>791</v>
      </c>
      <c r="H25" s="510" t="s">
        <v>5517</v>
      </c>
      <c r="I25" s="787">
        <f t="shared" si="0"/>
        <v>20.34</v>
      </c>
    </row>
    <row r="26" spans="1:9" x14ac:dyDescent="0.2">
      <c r="A26" s="1051" t="s">
        <v>627</v>
      </c>
      <c r="B26" s="1051"/>
      <c r="C26" s="713" t="s">
        <v>122</v>
      </c>
      <c r="D26" s="714" t="s">
        <v>248</v>
      </c>
      <c r="E26" s="714" t="s">
        <v>62</v>
      </c>
      <c r="F26" s="708" t="s">
        <v>83</v>
      </c>
      <c r="G26" s="708"/>
      <c r="H26" s="770" t="s">
        <v>773</v>
      </c>
      <c r="I26" s="798">
        <f t="shared" si="0"/>
        <v>4.3899999999999997</v>
      </c>
    </row>
    <row r="27" spans="1:9" x14ac:dyDescent="0.2">
      <c r="A27" s="1052"/>
      <c r="B27" s="1052"/>
      <c r="C27" s="728" t="s">
        <v>772</v>
      </c>
      <c r="D27" s="510" t="s">
        <v>248</v>
      </c>
      <c r="E27" s="510" t="s">
        <v>62</v>
      </c>
      <c r="F27" s="786" t="s">
        <v>92</v>
      </c>
      <c r="G27" s="786"/>
      <c r="H27" s="510" t="s">
        <v>773</v>
      </c>
      <c r="I27" s="787">
        <f t="shared" si="0"/>
        <v>4.1100000000000003</v>
      </c>
    </row>
    <row r="28" spans="1:9" x14ac:dyDescent="0.2">
      <c r="A28" s="1052"/>
      <c r="B28" s="1052"/>
      <c r="C28" s="728" t="s">
        <v>123</v>
      </c>
      <c r="D28" s="510" t="s">
        <v>248</v>
      </c>
      <c r="E28" s="510" t="s">
        <v>64</v>
      </c>
      <c r="F28" s="786" t="s">
        <v>83</v>
      </c>
      <c r="G28" s="786"/>
      <c r="H28" s="510" t="s">
        <v>773</v>
      </c>
      <c r="I28" s="787">
        <f t="shared" si="0"/>
        <v>4.9400000000000004</v>
      </c>
    </row>
    <row r="29" spans="1:9" x14ac:dyDescent="0.2">
      <c r="A29" s="1052"/>
      <c r="B29" s="1052"/>
      <c r="C29" s="728" t="s">
        <v>124</v>
      </c>
      <c r="D29" s="510" t="s">
        <v>248</v>
      </c>
      <c r="E29" s="510" t="s">
        <v>64</v>
      </c>
      <c r="F29" s="786" t="s">
        <v>92</v>
      </c>
      <c r="G29" s="786"/>
      <c r="H29" s="510" t="s">
        <v>773</v>
      </c>
      <c r="I29" s="787">
        <f t="shared" si="0"/>
        <v>4.62</v>
      </c>
    </row>
    <row r="30" spans="1:9" x14ac:dyDescent="0.2">
      <c r="A30" s="1052"/>
      <c r="B30" s="1052"/>
      <c r="C30" s="728" t="s">
        <v>125</v>
      </c>
      <c r="D30" s="510" t="s">
        <v>248</v>
      </c>
      <c r="E30" s="510" t="s">
        <v>65</v>
      </c>
      <c r="F30" s="786" t="s">
        <v>83</v>
      </c>
      <c r="G30" s="786" t="s">
        <v>792</v>
      </c>
      <c r="H30" s="510" t="s">
        <v>773</v>
      </c>
      <c r="I30" s="787">
        <f t="shared" si="0"/>
        <v>5.77</v>
      </c>
    </row>
    <row r="31" spans="1:9" x14ac:dyDescent="0.2">
      <c r="A31" s="1052"/>
      <c r="B31" s="1052"/>
      <c r="C31" s="728" t="s">
        <v>1947</v>
      </c>
      <c r="D31" s="510" t="s">
        <v>248</v>
      </c>
      <c r="E31" s="510" t="s">
        <v>65</v>
      </c>
      <c r="F31" s="806" t="s">
        <v>4603</v>
      </c>
      <c r="G31" s="786" t="s">
        <v>792</v>
      </c>
      <c r="H31" s="510" t="s">
        <v>773</v>
      </c>
      <c r="I31" s="787">
        <f t="shared" si="0"/>
        <v>8.7200000000000006</v>
      </c>
    </row>
    <row r="32" spans="1:9" x14ac:dyDescent="0.2">
      <c r="A32" s="1052"/>
      <c r="B32" s="1052"/>
      <c r="C32" s="728" t="s">
        <v>1949</v>
      </c>
      <c r="D32" s="510" t="s">
        <v>248</v>
      </c>
      <c r="E32" s="510" t="s">
        <v>65</v>
      </c>
      <c r="F32" s="806" t="s">
        <v>4604</v>
      </c>
      <c r="G32" s="786" t="s">
        <v>792</v>
      </c>
      <c r="H32" s="510" t="s">
        <v>773</v>
      </c>
      <c r="I32" s="787">
        <f t="shared" si="0"/>
        <v>9.7100000000000009</v>
      </c>
    </row>
    <row r="33" spans="1:9" x14ac:dyDescent="0.2">
      <c r="A33" s="1052"/>
      <c r="B33" s="1052"/>
      <c r="C33" s="728" t="s">
        <v>126</v>
      </c>
      <c r="D33" s="510" t="s">
        <v>248</v>
      </c>
      <c r="E33" s="510" t="s">
        <v>65</v>
      </c>
      <c r="F33" s="786" t="s">
        <v>92</v>
      </c>
      <c r="G33" s="786" t="s">
        <v>792</v>
      </c>
      <c r="H33" s="510" t="s">
        <v>773</v>
      </c>
      <c r="I33" s="787">
        <f t="shared" si="0"/>
        <v>5.4</v>
      </c>
    </row>
    <row r="34" spans="1:9" x14ac:dyDescent="0.2">
      <c r="A34" s="1052"/>
      <c r="B34" s="1052"/>
      <c r="C34" s="728" t="s">
        <v>127</v>
      </c>
      <c r="D34" s="510" t="s">
        <v>248</v>
      </c>
      <c r="E34" s="510" t="s">
        <v>68</v>
      </c>
      <c r="F34" s="786" t="s">
        <v>83</v>
      </c>
      <c r="G34" s="786" t="s">
        <v>793</v>
      </c>
      <c r="H34" s="510" t="s">
        <v>773</v>
      </c>
      <c r="I34" s="787">
        <f t="shared" si="0"/>
        <v>6.79</v>
      </c>
    </row>
    <row r="35" spans="1:9" x14ac:dyDescent="0.2">
      <c r="A35" s="1052"/>
      <c r="B35" s="1052"/>
      <c r="C35" s="728" t="s">
        <v>1950</v>
      </c>
      <c r="D35" s="510" t="s">
        <v>248</v>
      </c>
      <c r="E35" s="510" t="s">
        <v>68</v>
      </c>
      <c r="F35" s="806" t="s">
        <v>4603</v>
      </c>
      <c r="G35" s="786" t="s">
        <v>793</v>
      </c>
      <c r="H35" s="510" t="s">
        <v>773</v>
      </c>
      <c r="I35" s="787">
        <f t="shared" si="0"/>
        <v>9.8000000000000007</v>
      </c>
    </row>
    <row r="36" spans="1:9" x14ac:dyDescent="0.2">
      <c r="A36" s="1052"/>
      <c r="B36" s="1052"/>
      <c r="C36" s="728" t="s">
        <v>1952</v>
      </c>
      <c r="D36" s="510" t="s">
        <v>248</v>
      </c>
      <c r="E36" s="510" t="s">
        <v>68</v>
      </c>
      <c r="F36" s="806" t="s">
        <v>4604</v>
      </c>
      <c r="G36" s="786" t="s">
        <v>793</v>
      </c>
      <c r="H36" s="510" t="s">
        <v>773</v>
      </c>
      <c r="I36" s="787">
        <f t="shared" si="0"/>
        <v>10.79</v>
      </c>
    </row>
    <row r="37" spans="1:9" x14ac:dyDescent="0.2">
      <c r="A37" s="1052"/>
      <c r="B37" s="1052"/>
      <c r="C37" s="728" t="s">
        <v>128</v>
      </c>
      <c r="D37" s="510" t="s">
        <v>248</v>
      </c>
      <c r="E37" s="510" t="s">
        <v>68</v>
      </c>
      <c r="F37" s="786" t="s">
        <v>92</v>
      </c>
      <c r="G37" s="786" t="s">
        <v>793</v>
      </c>
      <c r="H37" s="510" t="s">
        <v>773</v>
      </c>
      <c r="I37" s="787">
        <f t="shared" si="0"/>
        <v>6.27</v>
      </c>
    </row>
    <row r="38" spans="1:9" x14ac:dyDescent="0.2">
      <c r="A38" s="1052"/>
      <c r="B38" s="1052"/>
      <c r="C38" s="728" t="s">
        <v>129</v>
      </c>
      <c r="D38" s="510" t="s">
        <v>248</v>
      </c>
      <c r="E38" s="510" t="s">
        <v>69</v>
      </c>
      <c r="F38" s="786" t="s">
        <v>83</v>
      </c>
      <c r="G38" s="786" t="s">
        <v>794</v>
      </c>
      <c r="H38" s="510" t="s">
        <v>5517</v>
      </c>
      <c r="I38" s="787">
        <f t="shared" si="0"/>
        <v>10.37</v>
      </c>
    </row>
    <row r="39" spans="1:9" x14ac:dyDescent="0.2">
      <c r="A39" s="1052"/>
      <c r="B39" s="1052"/>
      <c r="C39" s="707" t="s">
        <v>1953</v>
      </c>
      <c r="D39" s="510" t="s">
        <v>248</v>
      </c>
      <c r="E39" s="510" t="s">
        <v>69</v>
      </c>
      <c r="F39" s="806" t="s">
        <v>4603</v>
      </c>
      <c r="G39" s="786" t="s">
        <v>794</v>
      </c>
      <c r="H39" s="510" t="s">
        <v>5517</v>
      </c>
      <c r="I39" s="787">
        <f t="shared" si="0"/>
        <v>13.78</v>
      </c>
    </row>
    <row r="40" spans="1:9" x14ac:dyDescent="0.2">
      <c r="A40" s="1052"/>
      <c r="B40" s="1052"/>
      <c r="C40" s="707" t="s">
        <v>1955</v>
      </c>
      <c r="D40" s="510" t="s">
        <v>248</v>
      </c>
      <c r="E40" s="510" t="s">
        <v>69</v>
      </c>
      <c r="F40" s="806" t="s">
        <v>4604</v>
      </c>
      <c r="G40" s="786" t="s">
        <v>794</v>
      </c>
      <c r="H40" s="510" t="s">
        <v>5517</v>
      </c>
      <c r="I40" s="787">
        <f t="shared" si="0"/>
        <v>14.55</v>
      </c>
    </row>
    <row r="41" spans="1:9" x14ac:dyDescent="0.2">
      <c r="A41" s="1052"/>
      <c r="B41" s="1052"/>
      <c r="C41" s="707" t="s">
        <v>1304</v>
      </c>
      <c r="D41" s="510" t="s">
        <v>248</v>
      </c>
      <c r="E41" s="788" t="s">
        <v>69</v>
      </c>
      <c r="F41" s="789" t="s">
        <v>83</v>
      </c>
      <c r="G41" s="789" t="s">
        <v>794</v>
      </c>
      <c r="H41" s="510" t="s">
        <v>773</v>
      </c>
      <c r="I41" s="787">
        <f t="shared" si="0"/>
        <v>8.83</v>
      </c>
    </row>
    <row r="42" spans="1:9" x14ac:dyDescent="0.2">
      <c r="A42" s="1052"/>
      <c r="B42" s="1052"/>
      <c r="C42" s="707" t="s">
        <v>130</v>
      </c>
      <c r="D42" s="788" t="s">
        <v>248</v>
      </c>
      <c r="E42" s="788" t="s">
        <v>140</v>
      </c>
      <c r="F42" s="789" t="s">
        <v>66</v>
      </c>
      <c r="G42" s="789" t="s">
        <v>795</v>
      </c>
      <c r="H42" s="510" t="s">
        <v>5517</v>
      </c>
      <c r="I42" s="790">
        <f t="shared" si="0"/>
        <v>13.61</v>
      </c>
    </row>
    <row r="43" spans="1:9" x14ac:dyDescent="0.2">
      <c r="A43" s="1052"/>
      <c r="B43" s="1052"/>
      <c r="C43" s="728" t="s">
        <v>1956</v>
      </c>
      <c r="D43" s="788" t="s">
        <v>248</v>
      </c>
      <c r="E43" s="788" t="s">
        <v>140</v>
      </c>
      <c r="F43" s="806" t="s">
        <v>4603</v>
      </c>
      <c r="G43" s="789" t="s">
        <v>795</v>
      </c>
      <c r="H43" s="510" t="s">
        <v>5517</v>
      </c>
      <c r="I43" s="790">
        <f t="shared" si="0"/>
        <v>16.96</v>
      </c>
    </row>
    <row r="44" spans="1:9" x14ac:dyDescent="0.2">
      <c r="A44" s="1053"/>
      <c r="B44" s="1053"/>
      <c r="C44" s="710" t="s">
        <v>1958</v>
      </c>
      <c r="D44" s="774" t="s">
        <v>248</v>
      </c>
      <c r="E44" s="774" t="s">
        <v>140</v>
      </c>
      <c r="F44" s="848" t="s">
        <v>4604</v>
      </c>
      <c r="G44" s="805" t="s">
        <v>795</v>
      </c>
      <c r="H44" s="774" t="s">
        <v>5517</v>
      </c>
      <c r="I44" s="800">
        <f t="shared" si="0"/>
        <v>17.73</v>
      </c>
    </row>
    <row r="45" spans="1:9" ht="24" customHeight="1" x14ac:dyDescent="0.2">
      <c r="A45" s="410"/>
      <c r="B45" s="358"/>
      <c r="C45" s="440"/>
      <c r="D45" s="412"/>
      <c r="E45" s="412"/>
      <c r="F45" s="413"/>
      <c r="G45" s="413"/>
      <c r="H45" s="412"/>
      <c r="I45" s="337"/>
    </row>
    <row r="46" spans="1:9" ht="15" x14ac:dyDescent="0.2">
      <c r="A46" s="1043" t="s">
        <v>774</v>
      </c>
      <c r="B46" s="1037"/>
      <c r="C46" s="1037"/>
      <c r="D46" s="1037"/>
      <c r="E46" s="1037"/>
      <c r="F46" s="1037"/>
      <c r="G46" s="1037"/>
      <c r="H46" s="1037"/>
      <c r="I46" s="1037"/>
    </row>
    <row r="47" spans="1:9" ht="29.1" customHeight="1" x14ac:dyDescent="0.2">
      <c r="A47" s="1041" t="s">
        <v>798</v>
      </c>
      <c r="B47" s="1042"/>
      <c r="C47" s="1042"/>
      <c r="D47" s="1042"/>
      <c r="E47" s="1042"/>
      <c r="F47" s="1042"/>
      <c r="G47" s="1042"/>
      <c r="H47" s="1042"/>
      <c r="I47" s="1042"/>
    </row>
    <row r="48" spans="1:9" x14ac:dyDescent="0.2">
      <c r="A48" s="1037" t="s">
        <v>5516</v>
      </c>
      <c r="B48" s="1037"/>
      <c r="C48" s="1037"/>
      <c r="D48" s="1037"/>
      <c r="E48" s="1037"/>
      <c r="F48" s="1037"/>
      <c r="G48" s="1037"/>
      <c r="H48" s="1037"/>
      <c r="I48" s="1037"/>
    </row>
    <row r="49" spans="1:9" ht="15" customHeight="1" x14ac:dyDescent="0.2">
      <c r="A49" s="1041" t="s">
        <v>799</v>
      </c>
      <c r="B49" s="1042"/>
      <c r="C49" s="1042"/>
      <c r="D49" s="1042"/>
      <c r="E49" s="1042"/>
      <c r="F49" s="1042"/>
      <c r="G49" s="1042"/>
      <c r="H49" s="1042"/>
      <c r="I49" s="1042"/>
    </row>
  </sheetData>
  <mergeCells count="10">
    <mergeCell ref="A5:I5"/>
    <mergeCell ref="A1:H2"/>
    <mergeCell ref="I1:I4"/>
    <mergeCell ref="A3:H4"/>
    <mergeCell ref="A7:B25"/>
    <mergeCell ref="A46:I46"/>
    <mergeCell ref="A47:I47"/>
    <mergeCell ref="A49:I49"/>
    <mergeCell ref="A26:B44"/>
    <mergeCell ref="A48:I48"/>
  </mergeCells>
  <conditionalFormatting sqref="I7:I44">
    <cfRule type="containsErrors" dxfId="120" priority="1" stopIfTrue="1">
      <formula>ISERROR(I7)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4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26">
    <tabColor indexed="19"/>
  </sheetPr>
  <dimension ref="A1:J63"/>
  <sheetViews>
    <sheetView zoomScaleNormal="100" workbookViewId="0">
      <selection sqref="A1:H1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17.7109375" customWidth="1"/>
    <col min="4" max="4" width="21.28515625" customWidth="1"/>
    <col min="5" max="5" width="18.28515625" customWidth="1"/>
    <col min="6" max="6" width="17.7109375" customWidth="1"/>
    <col min="7" max="7" width="17.28515625" customWidth="1"/>
    <col min="8" max="8" width="14.85546875" customWidth="1"/>
    <col min="9" max="9" width="8.85546875" customWidth="1"/>
    <col min="10" max="10" width="36.42578125" customWidth="1"/>
    <col min="11" max="256" width="8.85546875" customWidth="1"/>
  </cols>
  <sheetData>
    <row r="1" spans="1:10" ht="24" customHeight="1" x14ac:dyDescent="0.25">
      <c r="A1" s="1371" t="s">
        <v>742</v>
      </c>
      <c r="B1" s="1371"/>
      <c r="C1" s="1371"/>
      <c r="D1" s="1371"/>
      <c r="E1" s="1371"/>
      <c r="F1" s="1371"/>
      <c r="G1" s="1371"/>
      <c r="H1" s="1371"/>
    </row>
    <row r="2" spans="1:10" ht="12.75" customHeight="1" x14ac:dyDescent="0.2">
      <c r="A2" s="1079" t="s">
        <v>743</v>
      </c>
      <c r="B2" s="1136"/>
      <c r="C2" s="1136"/>
      <c r="D2" s="1136"/>
      <c r="E2" s="1136"/>
      <c r="F2" s="1136"/>
      <c r="G2" s="1136"/>
      <c r="H2" s="1136"/>
    </row>
    <row r="3" spans="1:10" ht="12.75" customHeight="1" x14ac:dyDescent="0.2">
      <c r="A3" s="1136"/>
      <c r="B3" s="1136"/>
      <c r="C3" s="1136"/>
      <c r="D3" s="1136"/>
      <c r="E3" s="1136"/>
      <c r="F3" s="1136"/>
      <c r="G3" s="1136"/>
      <c r="H3" s="1136"/>
    </row>
    <row r="4" spans="1:10" ht="5.0999999999999996" customHeight="1" x14ac:dyDescent="0.2">
      <c r="A4" s="1372"/>
      <c r="B4" s="1372"/>
      <c r="C4" s="1372"/>
      <c r="D4" s="1372"/>
      <c r="E4" s="1372"/>
      <c r="F4" s="1372"/>
      <c r="G4" s="1372"/>
      <c r="H4" s="1372"/>
    </row>
    <row r="5" spans="1:10" ht="25.5" x14ac:dyDescent="0.2">
      <c r="A5" s="33"/>
      <c r="B5" s="33"/>
      <c r="C5" s="210" t="s">
        <v>1651</v>
      </c>
      <c r="D5" s="34" t="s">
        <v>1757</v>
      </c>
      <c r="E5" s="34" t="s">
        <v>1659</v>
      </c>
      <c r="F5" s="34" t="s">
        <v>4314</v>
      </c>
      <c r="G5" s="34"/>
      <c r="H5" s="34" t="s">
        <v>1646</v>
      </c>
    </row>
    <row r="6" spans="1:10" x14ac:dyDescent="0.2">
      <c r="A6" s="1373"/>
      <c r="B6" s="1375"/>
      <c r="C6" s="149" t="s">
        <v>744</v>
      </c>
      <c r="D6" s="151" t="s">
        <v>750</v>
      </c>
      <c r="E6" s="150" t="s">
        <v>66</v>
      </c>
      <c r="F6" s="534" t="s">
        <v>4313</v>
      </c>
      <c r="G6" s="534"/>
      <c r="H6" s="224">
        <f t="shared" ref="H6:H11" si="0">VLOOKUP(C6,DATI,5,FALSE)</f>
        <v>4.32</v>
      </c>
      <c r="J6" s="295"/>
    </row>
    <row r="7" spans="1:10" x14ac:dyDescent="0.2">
      <c r="A7" s="1049"/>
      <c r="B7" s="1065"/>
      <c r="C7" s="18" t="s">
        <v>745</v>
      </c>
      <c r="D7" s="20" t="s">
        <v>751</v>
      </c>
      <c r="E7" s="59" t="s">
        <v>66</v>
      </c>
      <c r="F7" s="534" t="s">
        <v>4313</v>
      </c>
      <c r="G7" s="534"/>
      <c r="H7" s="224">
        <f t="shared" si="0"/>
        <v>5.22</v>
      </c>
    </row>
    <row r="8" spans="1:10" x14ac:dyDescent="0.2">
      <c r="A8" s="1049"/>
      <c r="B8" s="1065"/>
      <c r="C8" s="18" t="s">
        <v>746</v>
      </c>
      <c r="D8" s="20" t="s">
        <v>752</v>
      </c>
      <c r="E8" s="59" t="s">
        <v>66</v>
      </c>
      <c r="F8" s="534" t="s">
        <v>4313</v>
      </c>
      <c r="G8" s="534"/>
      <c r="H8" s="224">
        <f t="shared" si="0"/>
        <v>6.48</v>
      </c>
      <c r="J8" s="295"/>
    </row>
    <row r="9" spans="1:10" x14ac:dyDescent="0.2">
      <c r="A9" s="1049"/>
      <c r="B9" s="1065"/>
      <c r="C9" s="18" t="s">
        <v>747</v>
      </c>
      <c r="D9" s="20" t="s">
        <v>753</v>
      </c>
      <c r="E9" s="59" t="s">
        <v>66</v>
      </c>
      <c r="F9" s="534" t="s">
        <v>4313</v>
      </c>
      <c r="G9" s="534"/>
      <c r="H9" s="224">
        <f t="shared" si="0"/>
        <v>7.74</v>
      </c>
    </row>
    <row r="10" spans="1:10" x14ac:dyDescent="0.2">
      <c r="A10" s="1049"/>
      <c r="B10" s="1065"/>
      <c r="C10" s="18" t="s">
        <v>748</v>
      </c>
      <c r="D10" s="20" t="s">
        <v>754</v>
      </c>
      <c r="E10" s="59" t="s">
        <v>66</v>
      </c>
      <c r="F10" s="534" t="s">
        <v>4313</v>
      </c>
      <c r="G10" s="534"/>
      <c r="H10" s="224">
        <f t="shared" si="0"/>
        <v>8.65</v>
      </c>
    </row>
    <row r="11" spans="1:10" x14ac:dyDescent="0.2">
      <c r="A11" s="1049"/>
      <c r="B11" s="1065"/>
      <c r="C11" s="18" t="s">
        <v>749</v>
      </c>
      <c r="D11" s="20" t="s">
        <v>755</v>
      </c>
      <c r="E11" s="59" t="s">
        <v>66</v>
      </c>
      <c r="F11" s="534" t="s">
        <v>4313</v>
      </c>
      <c r="G11" s="534"/>
      <c r="H11" s="224">
        <f t="shared" si="0"/>
        <v>10.72</v>
      </c>
    </row>
    <row r="12" spans="1:10" ht="5.25" customHeight="1" thickBot="1" x14ac:dyDescent="0.25">
      <c r="A12" s="225"/>
      <c r="B12" s="225"/>
      <c r="C12" s="225"/>
      <c r="D12" s="225"/>
      <c r="E12" s="225"/>
      <c r="F12" s="225"/>
      <c r="G12" s="225"/>
      <c r="H12" s="225"/>
    </row>
    <row r="13" spans="1:10" ht="22.35" customHeight="1" x14ac:dyDescent="0.25">
      <c r="A13" s="1371" t="s">
        <v>756</v>
      </c>
      <c r="B13" s="1371"/>
      <c r="C13" s="1371"/>
      <c r="D13" s="1371"/>
      <c r="E13" s="1371"/>
      <c r="F13" s="1371"/>
      <c r="G13" s="1371"/>
      <c r="H13" s="1371"/>
    </row>
    <row r="14" spans="1:10" ht="12.75" customHeight="1" x14ac:dyDescent="0.2">
      <c r="A14" s="1079" t="s">
        <v>757</v>
      </c>
      <c r="B14" s="1136"/>
      <c r="C14" s="1136"/>
      <c r="D14" s="1136"/>
      <c r="E14" s="1136"/>
      <c r="F14" s="1136"/>
      <c r="G14" s="1136"/>
      <c r="H14" s="1136"/>
    </row>
    <row r="15" spans="1:10" ht="12.75" customHeight="1" x14ac:dyDescent="0.2">
      <c r="A15" s="1136"/>
      <c r="B15" s="1136"/>
      <c r="C15" s="1136"/>
      <c r="D15" s="1136"/>
      <c r="E15" s="1136"/>
      <c r="F15" s="1136"/>
      <c r="G15" s="1136"/>
      <c r="H15" s="1136"/>
    </row>
    <row r="16" spans="1:10" ht="5.0999999999999996" customHeight="1" x14ac:dyDescent="0.2">
      <c r="A16" s="1372"/>
      <c r="B16" s="1372"/>
      <c r="C16" s="1372"/>
      <c r="D16" s="1372"/>
      <c r="E16" s="1372"/>
      <c r="F16" s="1372"/>
      <c r="G16" s="1372"/>
      <c r="H16" s="1372"/>
    </row>
    <row r="17" spans="1:9" ht="30" customHeight="1" x14ac:dyDescent="0.2">
      <c r="A17" s="33" t="s">
        <v>58</v>
      </c>
      <c r="B17" s="33"/>
      <c r="C17" s="210" t="s">
        <v>1651</v>
      </c>
      <c r="D17" s="34" t="s">
        <v>1757</v>
      </c>
      <c r="E17" s="34" t="s">
        <v>1659</v>
      </c>
      <c r="F17" s="34" t="s">
        <v>1754</v>
      </c>
      <c r="G17" s="34"/>
      <c r="H17" s="34" t="s">
        <v>1648</v>
      </c>
    </row>
    <row r="18" spans="1:9" x14ac:dyDescent="0.2">
      <c r="A18" s="1373"/>
      <c r="B18" s="1375"/>
      <c r="C18" s="149" t="s">
        <v>758</v>
      </c>
      <c r="D18" s="151" t="s">
        <v>761</v>
      </c>
      <c r="E18" s="150" t="s">
        <v>66</v>
      </c>
      <c r="F18" s="150" t="s">
        <v>961</v>
      </c>
      <c r="G18" s="151"/>
      <c r="H18" s="754">
        <f>VLOOKUP(C18,DATI,5,FALSE)</f>
        <v>17.27</v>
      </c>
    </row>
    <row r="19" spans="1:9" x14ac:dyDescent="0.2">
      <c r="A19" s="1049"/>
      <c r="B19" s="1065"/>
      <c r="C19" s="18" t="s">
        <v>759</v>
      </c>
      <c r="D19" s="20" t="s">
        <v>762</v>
      </c>
      <c r="E19" s="59" t="s">
        <v>66</v>
      </c>
      <c r="F19" s="59" t="s">
        <v>961</v>
      </c>
      <c r="G19" s="20"/>
      <c r="H19" s="502">
        <f>VLOOKUP(C19,DATI,5,FALSE)</f>
        <v>20.04</v>
      </c>
    </row>
    <row r="20" spans="1:9" x14ac:dyDescent="0.2">
      <c r="A20" s="1049"/>
      <c r="B20" s="1065"/>
      <c r="C20" s="28" t="s">
        <v>760</v>
      </c>
      <c r="D20" s="31" t="s">
        <v>763</v>
      </c>
      <c r="E20" s="108" t="s">
        <v>66</v>
      </c>
      <c r="F20" s="108" t="s">
        <v>961</v>
      </c>
      <c r="G20" s="31"/>
      <c r="H20" s="502">
        <f>VLOOKUP(C20,DATI,5,FALSE)</f>
        <v>26.11</v>
      </c>
    </row>
    <row r="21" spans="1:9" ht="5.25" customHeight="1" thickBot="1" x14ac:dyDescent="0.25">
      <c r="A21" s="225"/>
      <c r="B21" s="225"/>
      <c r="C21" s="225"/>
      <c r="D21" s="225"/>
      <c r="E21" s="225"/>
      <c r="F21" s="225"/>
      <c r="G21" s="225"/>
      <c r="H21" s="225"/>
    </row>
    <row r="22" spans="1:9" ht="24" customHeight="1" x14ac:dyDescent="0.25">
      <c r="A22" s="1371" t="s">
        <v>4899</v>
      </c>
      <c r="B22" s="1371"/>
      <c r="C22" s="1371"/>
      <c r="D22" s="1371"/>
      <c r="E22" s="1371"/>
      <c r="F22" s="1371"/>
      <c r="G22" s="1371"/>
      <c r="H22" s="1371"/>
    </row>
    <row r="23" spans="1:9" x14ac:dyDescent="0.2">
      <c r="A23" s="1079" t="s">
        <v>4898</v>
      </c>
      <c r="B23" s="1136"/>
      <c r="C23" s="1136"/>
      <c r="D23" s="1136"/>
      <c r="E23" s="1136"/>
      <c r="F23" s="1136"/>
      <c r="G23" s="1136"/>
      <c r="H23" s="1136"/>
    </row>
    <row r="24" spans="1:9" x14ac:dyDescent="0.2">
      <c r="A24" s="1136"/>
      <c r="B24" s="1136"/>
      <c r="C24" s="1136"/>
      <c r="D24" s="1136"/>
      <c r="E24" s="1136"/>
      <c r="F24" s="1136"/>
      <c r="G24" s="1136"/>
      <c r="H24" s="1136"/>
    </row>
    <row r="25" spans="1:9" ht="5.0999999999999996" customHeight="1" x14ac:dyDescent="0.2">
      <c r="A25" s="1372"/>
      <c r="B25" s="1372"/>
      <c r="C25" s="1372"/>
      <c r="D25" s="1372"/>
      <c r="E25" s="1372"/>
      <c r="F25" s="1372"/>
      <c r="G25" s="1372"/>
      <c r="H25" s="1372"/>
    </row>
    <row r="26" spans="1:9" ht="30" customHeight="1" x14ac:dyDescent="0.2">
      <c r="A26" s="33"/>
      <c r="B26" s="33"/>
      <c r="C26" s="210" t="s">
        <v>1651</v>
      </c>
      <c r="D26" s="34"/>
      <c r="E26" s="34"/>
      <c r="F26" s="34"/>
      <c r="G26" s="34"/>
      <c r="H26" s="34" t="s">
        <v>1648</v>
      </c>
    </row>
    <row r="27" spans="1:9" ht="12.75" customHeight="1" x14ac:dyDescent="0.2">
      <c r="A27" s="813"/>
      <c r="B27" s="814"/>
      <c r="C27" s="154" t="s">
        <v>1760</v>
      </c>
      <c r="D27" s="489" t="s">
        <v>1533</v>
      </c>
      <c r="E27" s="489" t="s">
        <v>1022</v>
      </c>
      <c r="F27" s="489"/>
      <c r="G27" s="489"/>
      <c r="H27" s="226">
        <f>VLOOKUP(C27,DATI,5,FALSE)</f>
        <v>6.19</v>
      </c>
      <c r="I27" s="318"/>
    </row>
    <row r="28" spans="1:9" ht="37.700000000000003" customHeight="1" x14ac:dyDescent="0.2">
      <c r="A28" s="1379" t="s">
        <v>1759</v>
      </c>
      <c r="B28" s="1379"/>
      <c r="C28" s="1379"/>
      <c r="D28" s="1379"/>
      <c r="E28" s="1379"/>
      <c r="F28" s="1379"/>
      <c r="G28" s="1379"/>
      <c r="H28" s="1379"/>
    </row>
    <row r="29" spans="1:9" ht="40.35" customHeight="1" x14ac:dyDescent="0.2">
      <c r="A29" s="1380" t="s">
        <v>1758</v>
      </c>
      <c r="B29" s="1380"/>
      <c r="C29" s="1380"/>
      <c r="D29" s="1380"/>
      <c r="E29" s="1380"/>
      <c r="F29" s="1380"/>
      <c r="G29" s="1380"/>
      <c r="H29" s="1380"/>
    </row>
    <row r="30" spans="1:9" ht="12.75" customHeight="1" thickBot="1" x14ac:dyDescent="0.25">
      <c r="A30" s="65"/>
      <c r="B30" s="65"/>
      <c r="C30" s="65"/>
      <c r="D30" s="65"/>
      <c r="E30" s="65"/>
      <c r="F30" s="65"/>
      <c r="G30" s="65"/>
      <c r="H30" s="65"/>
    </row>
    <row r="31" spans="1:9" ht="18" x14ac:dyDescent="0.25">
      <c r="A31" s="1371" t="s">
        <v>4517</v>
      </c>
      <c r="B31" s="1371"/>
      <c r="C31" s="1371"/>
      <c r="D31" s="1371"/>
      <c r="E31" s="1371"/>
      <c r="F31" s="1371"/>
      <c r="G31" s="1371"/>
      <c r="H31" s="1371"/>
    </row>
    <row r="32" spans="1:9" ht="12.75" customHeight="1" x14ac:dyDescent="0.2">
      <c r="A32" s="1079" t="s">
        <v>4518</v>
      </c>
      <c r="B32" s="1136"/>
      <c r="C32" s="1136"/>
      <c r="D32" s="1136"/>
      <c r="E32" s="1136"/>
      <c r="F32" s="1136"/>
      <c r="G32" s="1136"/>
      <c r="H32" s="1136"/>
    </row>
    <row r="33" spans="1:8" ht="12.75" customHeight="1" x14ac:dyDescent="0.2">
      <c r="A33" s="1136"/>
      <c r="B33" s="1136"/>
      <c r="C33" s="1136"/>
      <c r="D33" s="1136"/>
      <c r="E33" s="1136"/>
      <c r="F33" s="1136"/>
      <c r="G33" s="1136"/>
      <c r="H33" s="1136"/>
    </row>
    <row r="34" spans="1:8" ht="12.75" customHeight="1" x14ac:dyDescent="0.2">
      <c r="A34" s="1372"/>
      <c r="B34" s="1372"/>
      <c r="C34" s="1372"/>
      <c r="D34" s="1372"/>
      <c r="E34" s="1372"/>
      <c r="F34" s="1372"/>
      <c r="G34" s="1372"/>
      <c r="H34" s="1372"/>
    </row>
    <row r="35" spans="1:8" ht="25.5" x14ac:dyDescent="0.2">
      <c r="A35" s="33"/>
      <c r="B35" s="33"/>
      <c r="C35" s="210" t="s">
        <v>1651</v>
      </c>
      <c r="D35" s="34"/>
      <c r="E35" s="34"/>
      <c r="F35" s="34"/>
      <c r="G35" s="34"/>
      <c r="H35" s="34" t="s">
        <v>1648</v>
      </c>
    </row>
    <row r="36" spans="1:8" ht="12.75" customHeight="1" x14ac:dyDescent="0.2">
      <c r="A36" s="33"/>
      <c r="B36" s="12"/>
      <c r="C36" s="149" t="s">
        <v>4497</v>
      </c>
      <c r="D36" s="1378" t="s">
        <v>4521</v>
      </c>
      <c r="E36" s="1378"/>
      <c r="F36" s="1378"/>
      <c r="G36" s="151"/>
      <c r="H36" s="224">
        <f t="shared" ref="H36:H55" si="1">VLOOKUP(C36,DATI,5,FALSE)</f>
        <v>6.35</v>
      </c>
    </row>
    <row r="37" spans="1:8" ht="12.75" customHeight="1" x14ac:dyDescent="0.2">
      <c r="A37" s="33"/>
      <c r="B37" s="12"/>
      <c r="C37" s="149" t="s">
        <v>4498</v>
      </c>
      <c r="D37" s="1378" t="s">
        <v>4522</v>
      </c>
      <c r="E37" s="1378"/>
      <c r="F37" s="1378"/>
      <c r="G37" s="151"/>
      <c r="H37" s="224">
        <f t="shared" si="1"/>
        <v>6.35</v>
      </c>
    </row>
    <row r="38" spans="1:8" ht="12.75" customHeight="1" x14ac:dyDescent="0.2">
      <c r="A38" s="33"/>
      <c r="B38" s="12"/>
      <c r="C38" s="149" t="s">
        <v>4499</v>
      </c>
      <c r="D38" s="1378" t="s">
        <v>4523</v>
      </c>
      <c r="E38" s="1378"/>
      <c r="F38" s="1378"/>
      <c r="G38" s="151"/>
      <c r="H38" s="224">
        <f t="shared" si="1"/>
        <v>6.35</v>
      </c>
    </row>
    <row r="39" spans="1:8" ht="12.75" customHeight="1" x14ac:dyDescent="0.2">
      <c r="A39" s="33"/>
      <c r="B39" s="12"/>
      <c r="C39" s="149" t="s">
        <v>4500</v>
      </c>
      <c r="D39" s="1378" t="s">
        <v>4524</v>
      </c>
      <c r="E39" s="1378"/>
      <c r="F39" s="1378"/>
      <c r="G39" s="151"/>
      <c r="H39" s="224">
        <f t="shared" si="1"/>
        <v>6.35</v>
      </c>
    </row>
    <row r="40" spans="1:8" ht="12.75" customHeight="1" x14ac:dyDescent="0.2">
      <c r="A40" s="33"/>
      <c r="B40" s="12"/>
      <c r="C40" s="149" t="s">
        <v>4501</v>
      </c>
      <c r="D40" s="1378" t="s">
        <v>4525</v>
      </c>
      <c r="E40" s="1378"/>
      <c r="F40" s="1378"/>
      <c r="G40" s="151"/>
      <c r="H40" s="224">
        <f t="shared" si="1"/>
        <v>6.35</v>
      </c>
    </row>
    <row r="41" spans="1:8" ht="12.75" customHeight="1" x14ac:dyDescent="0.2">
      <c r="A41" s="33"/>
      <c r="B41" s="12"/>
      <c r="C41" s="149" t="s">
        <v>4502</v>
      </c>
      <c r="D41" s="1378" t="s">
        <v>4526</v>
      </c>
      <c r="E41" s="1378"/>
      <c r="F41" s="1378"/>
      <c r="G41" s="151"/>
      <c r="H41" s="224">
        <f t="shared" si="1"/>
        <v>6.35</v>
      </c>
    </row>
    <row r="42" spans="1:8" ht="12.75" customHeight="1" x14ac:dyDescent="0.2">
      <c r="A42" s="33"/>
      <c r="B42" s="12"/>
      <c r="C42" s="149" t="s">
        <v>4503</v>
      </c>
      <c r="D42" s="1378" t="s">
        <v>4527</v>
      </c>
      <c r="E42" s="1378"/>
      <c r="F42" s="1378"/>
      <c r="G42" s="151"/>
      <c r="H42" s="224">
        <f t="shared" si="1"/>
        <v>6.35</v>
      </c>
    </row>
    <row r="43" spans="1:8" ht="12.75" customHeight="1" x14ac:dyDescent="0.2">
      <c r="A43" s="33"/>
      <c r="B43" s="12"/>
      <c r="C43" s="149" t="s">
        <v>4504</v>
      </c>
      <c r="D43" s="1378" t="s">
        <v>4528</v>
      </c>
      <c r="E43" s="1378"/>
      <c r="F43" s="1378"/>
      <c r="G43" s="151"/>
      <c r="H43" s="224">
        <f t="shared" si="1"/>
        <v>6.35</v>
      </c>
    </row>
    <row r="44" spans="1:8" ht="12.75" customHeight="1" x14ac:dyDescent="0.2">
      <c r="A44" s="33"/>
      <c r="B44" s="12"/>
      <c r="C44" s="149" t="s">
        <v>4505</v>
      </c>
      <c r="D44" s="1378" t="s">
        <v>4529</v>
      </c>
      <c r="E44" s="1378"/>
      <c r="F44" s="1378"/>
      <c r="G44" s="151"/>
      <c r="H44" s="224">
        <f t="shared" si="1"/>
        <v>6.35</v>
      </c>
    </row>
    <row r="45" spans="1:8" ht="12.75" customHeight="1" x14ac:dyDescent="0.2">
      <c r="A45" s="33"/>
      <c r="B45" s="12"/>
      <c r="C45" s="149" t="s">
        <v>4506</v>
      </c>
      <c r="D45" s="1378" t="s">
        <v>4530</v>
      </c>
      <c r="E45" s="1378"/>
      <c r="F45" s="1378"/>
      <c r="G45" s="151"/>
      <c r="H45" s="224">
        <f t="shared" si="1"/>
        <v>6.35</v>
      </c>
    </row>
    <row r="46" spans="1:8" ht="12.75" customHeight="1" x14ac:dyDescent="0.2">
      <c r="A46" s="33"/>
      <c r="B46" s="12"/>
      <c r="C46" s="149" t="s">
        <v>4507</v>
      </c>
      <c r="D46" s="1378" t="s">
        <v>4531</v>
      </c>
      <c r="E46" s="1378"/>
      <c r="F46" s="1378"/>
      <c r="G46" s="151"/>
      <c r="H46" s="224">
        <f t="shared" si="1"/>
        <v>6.35</v>
      </c>
    </row>
    <row r="47" spans="1:8" ht="12.75" customHeight="1" x14ac:dyDescent="0.2">
      <c r="A47" s="33"/>
      <c r="B47" s="12"/>
      <c r="C47" s="149" t="s">
        <v>4508</v>
      </c>
      <c r="D47" s="1378" t="s">
        <v>4532</v>
      </c>
      <c r="E47" s="1378"/>
      <c r="F47" s="1378"/>
      <c r="G47" s="151"/>
      <c r="H47" s="224">
        <f t="shared" si="1"/>
        <v>6.35</v>
      </c>
    </row>
    <row r="48" spans="1:8" ht="12.75" customHeight="1" x14ac:dyDescent="0.2">
      <c r="A48" s="33"/>
      <c r="B48" s="12"/>
      <c r="C48" s="149" t="s">
        <v>4509</v>
      </c>
      <c r="D48" s="1378" t="s">
        <v>4533</v>
      </c>
      <c r="E48" s="1378"/>
      <c r="F48" s="1378"/>
      <c r="G48" s="151"/>
      <c r="H48" s="224">
        <f t="shared" si="1"/>
        <v>6.35</v>
      </c>
    </row>
    <row r="49" spans="1:8" ht="12.75" customHeight="1" x14ac:dyDescent="0.2">
      <c r="A49" s="33"/>
      <c r="B49" s="12"/>
      <c r="C49" s="149" t="s">
        <v>4510</v>
      </c>
      <c r="D49" s="1378" t="s">
        <v>4534</v>
      </c>
      <c r="E49" s="1378"/>
      <c r="F49" s="1378"/>
      <c r="G49" s="151"/>
      <c r="H49" s="224">
        <f t="shared" si="1"/>
        <v>6.35</v>
      </c>
    </row>
    <row r="50" spans="1:8" ht="12.75" customHeight="1" x14ac:dyDescent="0.2">
      <c r="A50" s="33"/>
      <c r="B50" s="12"/>
      <c r="C50" s="149" t="s">
        <v>4511</v>
      </c>
      <c r="D50" s="1378" t="s">
        <v>4535</v>
      </c>
      <c r="E50" s="1378"/>
      <c r="F50" s="1378"/>
      <c r="G50" s="151"/>
      <c r="H50" s="224">
        <f t="shared" si="1"/>
        <v>6.35</v>
      </c>
    </row>
    <row r="51" spans="1:8" ht="12.75" customHeight="1" x14ac:dyDescent="0.2">
      <c r="A51" s="33"/>
      <c r="B51" s="12"/>
      <c r="C51" s="149" t="s">
        <v>4512</v>
      </c>
      <c r="D51" s="1378" t="s">
        <v>4536</v>
      </c>
      <c r="E51" s="1378"/>
      <c r="F51" s="1378"/>
      <c r="G51" s="151"/>
      <c r="H51" s="224">
        <f t="shared" si="1"/>
        <v>6.35</v>
      </c>
    </row>
    <row r="52" spans="1:8" ht="12.75" customHeight="1" x14ac:dyDescent="0.2">
      <c r="A52" s="65"/>
      <c r="B52" s="65"/>
      <c r="C52" s="149" t="s">
        <v>4513</v>
      </c>
      <c r="D52" s="1378" t="s">
        <v>4537</v>
      </c>
      <c r="E52" s="1378"/>
      <c r="F52" s="1378"/>
      <c r="G52" s="151"/>
      <c r="H52" s="224">
        <f t="shared" si="1"/>
        <v>6.35</v>
      </c>
    </row>
    <row r="53" spans="1:8" ht="12.75" customHeight="1" x14ac:dyDescent="0.2">
      <c r="A53" s="65"/>
      <c r="B53" s="65"/>
      <c r="C53" s="149" t="s">
        <v>4514</v>
      </c>
      <c r="D53" s="1378" t="s">
        <v>4538</v>
      </c>
      <c r="E53" s="1378"/>
      <c r="F53" s="1378"/>
      <c r="G53" s="151"/>
      <c r="H53" s="224">
        <f t="shared" si="1"/>
        <v>6.35</v>
      </c>
    </row>
    <row r="54" spans="1:8" ht="12.75" customHeight="1" x14ac:dyDescent="0.2">
      <c r="A54" s="65"/>
      <c r="B54" s="65"/>
      <c r="C54" s="149" t="s">
        <v>4515</v>
      </c>
      <c r="D54" s="1378" t="s">
        <v>4539</v>
      </c>
      <c r="E54" s="1378"/>
      <c r="F54" s="1378"/>
      <c r="G54" s="151"/>
      <c r="H54" s="224">
        <f t="shared" si="1"/>
        <v>6.35</v>
      </c>
    </row>
    <row r="55" spans="1:8" ht="12.75" customHeight="1" x14ac:dyDescent="0.2">
      <c r="A55" s="65"/>
      <c r="B55" s="65"/>
      <c r="C55" s="149" t="s">
        <v>4516</v>
      </c>
      <c r="D55" s="1378" t="s">
        <v>4540</v>
      </c>
      <c r="E55" s="1378"/>
      <c r="F55" s="1378"/>
      <c r="G55" s="151"/>
      <c r="H55" s="224">
        <f t="shared" si="1"/>
        <v>6.35</v>
      </c>
    </row>
    <row r="56" spans="1:8" ht="12.75" customHeight="1" x14ac:dyDescent="0.2">
      <c r="A56" s="65"/>
      <c r="B56" s="65"/>
      <c r="C56" s="65"/>
      <c r="D56" s="548"/>
      <c r="E56" s="548"/>
      <c r="F56" s="548"/>
      <c r="G56" s="151"/>
      <c r="H56" s="224"/>
    </row>
    <row r="57" spans="1:8" ht="13.5" thickBot="1" x14ac:dyDescent="0.25">
      <c r="A57" s="549" t="s">
        <v>4556</v>
      </c>
      <c r="B57" s="225"/>
      <c r="C57" s="225"/>
      <c r="D57" s="225"/>
      <c r="E57" s="225"/>
      <c r="F57" s="225"/>
      <c r="G57" s="225"/>
      <c r="H57" s="225"/>
    </row>
    <row r="58" spans="1:8" x14ac:dyDescent="0.2">
      <c r="A58" s="691"/>
      <c r="B58" s="692"/>
      <c r="C58" s="692"/>
      <c r="D58" s="692"/>
      <c r="E58" s="692"/>
      <c r="F58" s="692"/>
      <c r="G58" s="692"/>
      <c r="H58" s="692"/>
    </row>
    <row r="59" spans="1:8" ht="12.75" customHeight="1" x14ac:dyDescent="0.2">
      <c r="A59" s="692"/>
      <c r="B59" s="692"/>
      <c r="C59" s="692"/>
      <c r="D59" s="692"/>
      <c r="E59" s="692"/>
      <c r="F59" s="692"/>
      <c r="G59" s="692"/>
      <c r="H59" s="692"/>
    </row>
    <row r="60" spans="1:8" x14ac:dyDescent="0.2">
      <c r="A60" s="258"/>
      <c r="B60" s="258"/>
      <c r="C60" s="258"/>
      <c r="D60" s="258"/>
      <c r="E60" s="258"/>
      <c r="F60" s="258"/>
      <c r="G60" s="258"/>
      <c r="H60" s="258"/>
    </row>
    <row r="61" spans="1:8" ht="12.75" customHeight="1" x14ac:dyDescent="0.2"/>
    <row r="62" spans="1:8" ht="12.75" customHeight="1" x14ac:dyDescent="0.2"/>
    <row r="63" spans="1:8" ht="12.75" customHeight="1" x14ac:dyDescent="0.2"/>
  </sheetData>
  <mergeCells count="38">
    <mergeCell ref="A23:H24"/>
    <mergeCell ref="A14:H15"/>
    <mergeCell ref="A16:H16"/>
    <mergeCell ref="A18:A20"/>
    <mergeCell ref="B18:B20"/>
    <mergeCell ref="A22:H22"/>
    <mergeCell ref="A4:H4"/>
    <mergeCell ref="A1:H1"/>
    <mergeCell ref="A2:H3"/>
    <mergeCell ref="A13:H13"/>
    <mergeCell ref="A6:A11"/>
    <mergeCell ref="B6:B11"/>
    <mergeCell ref="D36:F36"/>
    <mergeCell ref="D37:F37"/>
    <mergeCell ref="A25:H25"/>
    <mergeCell ref="A28:H28"/>
    <mergeCell ref="A29:H29"/>
    <mergeCell ref="A31:H31"/>
    <mergeCell ref="A32:H33"/>
    <mergeCell ref="A34:H34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53:F53"/>
    <mergeCell ref="D54:F54"/>
    <mergeCell ref="D55:F55"/>
    <mergeCell ref="D48:F48"/>
    <mergeCell ref="D49:F49"/>
    <mergeCell ref="D50:F50"/>
    <mergeCell ref="D51:F51"/>
    <mergeCell ref="D52:F52"/>
  </mergeCells>
  <phoneticPr fontId="2" type="noConversion"/>
  <conditionalFormatting sqref="H27">
    <cfRule type="containsErrors" dxfId="12" priority="4" stopIfTrue="1">
      <formula>ISERROR(H27)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&amp;R&amp;K000000Pag.49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27">
    <tabColor indexed="54"/>
  </sheetPr>
  <dimension ref="A1:H62"/>
  <sheetViews>
    <sheetView topLeftCell="A3" zoomScaleNormal="100" workbookViewId="0">
      <selection sqref="A1:H1"/>
    </sheetView>
  </sheetViews>
  <sheetFormatPr defaultColWidth="11.42578125" defaultRowHeight="12.75" x14ac:dyDescent="0.2"/>
  <cols>
    <col min="1" max="1" width="16.7109375" customWidth="1"/>
    <col min="2" max="2" width="0.42578125" customWidth="1"/>
    <col min="3" max="3" width="12.42578125" customWidth="1"/>
    <col min="4" max="4" width="12.28515625" customWidth="1"/>
    <col min="5" max="5" width="10" customWidth="1"/>
    <col min="6" max="6" width="10.85546875" customWidth="1"/>
    <col min="7" max="7" width="44.140625" customWidth="1"/>
    <col min="8" max="8" width="13.85546875" customWidth="1"/>
    <col min="9" max="256" width="8.85546875" customWidth="1"/>
  </cols>
  <sheetData>
    <row r="1" spans="1:8" ht="22.7" customHeight="1" x14ac:dyDescent="0.25">
      <c r="A1" s="1400" t="s">
        <v>945</v>
      </c>
      <c r="B1" s="1401"/>
      <c r="C1" s="1401"/>
      <c r="D1" s="1401"/>
      <c r="E1" s="1401"/>
      <c r="F1" s="1401"/>
      <c r="G1" s="1401"/>
      <c r="H1" s="1401"/>
    </row>
    <row r="2" spans="1:8" ht="12.75" customHeight="1" x14ac:dyDescent="0.2">
      <c r="A2" s="1079" t="s">
        <v>946</v>
      </c>
      <c r="B2" s="1402"/>
      <c r="C2" s="1402"/>
      <c r="D2" s="1402"/>
      <c r="E2" s="1402"/>
      <c r="F2" s="1402"/>
      <c r="G2" s="1402"/>
      <c r="H2" s="1402"/>
    </row>
    <row r="3" spans="1:8" ht="12.75" customHeight="1" x14ac:dyDescent="0.2">
      <c r="A3" s="1402"/>
      <c r="B3" s="1402"/>
      <c r="C3" s="1402"/>
      <c r="D3" s="1402"/>
      <c r="E3" s="1402"/>
      <c r="F3" s="1402"/>
      <c r="G3" s="1402"/>
      <c r="H3" s="1402"/>
    </row>
    <row r="4" spans="1:8" ht="5.0999999999999996" customHeight="1" x14ac:dyDescent="0.2">
      <c r="A4" s="1399"/>
      <c r="B4" s="1399"/>
      <c r="C4" s="1399"/>
      <c r="D4" s="1399"/>
      <c r="E4" s="1399"/>
      <c r="F4" s="1399"/>
      <c r="G4" s="1399"/>
      <c r="H4" s="1399"/>
    </row>
    <row r="5" spans="1:8" ht="30" customHeight="1" x14ac:dyDescent="0.2">
      <c r="A5" s="383"/>
      <c r="B5" s="383"/>
      <c r="C5" s="384" t="s">
        <v>1651</v>
      </c>
      <c r="D5" s="384"/>
      <c r="E5" s="385"/>
      <c r="F5" s="385"/>
      <c r="G5" s="385"/>
      <c r="H5" s="385" t="s">
        <v>1648</v>
      </c>
    </row>
    <row r="6" spans="1:8" ht="12.75" customHeight="1" x14ac:dyDescent="0.2">
      <c r="A6" s="1388" t="s">
        <v>987</v>
      </c>
      <c r="B6" s="1390"/>
      <c r="C6" s="1391" t="s">
        <v>982</v>
      </c>
      <c r="D6" s="1391"/>
      <c r="E6" s="1392" t="s">
        <v>1761</v>
      </c>
      <c r="F6" s="1392"/>
      <c r="G6" s="1392"/>
      <c r="H6" s="1313">
        <f>VLOOKUP(C6,DATI,5,FALSE)</f>
        <v>0.78</v>
      </c>
    </row>
    <row r="7" spans="1:8" x14ac:dyDescent="0.2">
      <c r="A7" s="1049"/>
      <c r="B7" s="1065"/>
      <c r="C7" s="1175"/>
      <c r="D7" s="1175"/>
      <c r="E7" s="1393"/>
      <c r="F7" s="1393"/>
      <c r="G7" s="1393"/>
      <c r="H7" s="1313"/>
    </row>
    <row r="8" spans="1:8" ht="12.75" customHeight="1" x14ac:dyDescent="0.2">
      <c r="A8" s="1049"/>
      <c r="B8" s="1065"/>
      <c r="C8" s="1384" t="s">
        <v>1774</v>
      </c>
      <c r="D8" s="1384" t="s">
        <v>1533</v>
      </c>
      <c r="E8" s="1386" t="s">
        <v>1762</v>
      </c>
      <c r="F8" s="1386"/>
      <c r="G8" s="1386"/>
      <c r="H8" s="1395">
        <f>VLOOKUP(C8,DATI,5,FALSE)</f>
        <v>0.79</v>
      </c>
    </row>
    <row r="9" spans="1:8" x14ac:dyDescent="0.2">
      <c r="A9" s="1049"/>
      <c r="B9" s="1065"/>
      <c r="C9" s="1384"/>
      <c r="D9" s="1384"/>
      <c r="E9" s="1386"/>
      <c r="F9" s="1386"/>
      <c r="G9" s="1386"/>
      <c r="H9" s="1396"/>
    </row>
    <row r="10" spans="1:8" ht="12.75" customHeight="1" x14ac:dyDescent="0.2">
      <c r="A10" s="1049"/>
      <c r="B10" s="358"/>
      <c r="C10" s="1384" t="s">
        <v>983</v>
      </c>
      <c r="D10" s="1384"/>
      <c r="E10" s="1386" t="s">
        <v>1763</v>
      </c>
      <c r="F10" s="1386"/>
      <c r="G10" s="1386"/>
      <c r="H10" s="1395">
        <f>VLOOKUP(C10,DATI,5,FALSE)</f>
        <v>0.98</v>
      </c>
    </row>
    <row r="11" spans="1:8" x14ac:dyDescent="0.2">
      <c r="A11" s="1049"/>
      <c r="B11" s="358"/>
      <c r="C11" s="1384"/>
      <c r="D11" s="1384"/>
      <c r="E11" s="1386"/>
      <c r="F11" s="1386"/>
      <c r="G11" s="1386"/>
      <c r="H11" s="1396"/>
    </row>
    <row r="12" spans="1:8" x14ac:dyDescent="0.2">
      <c r="A12" s="1049"/>
      <c r="B12" s="358"/>
      <c r="C12" s="1384" t="s">
        <v>1775</v>
      </c>
      <c r="D12" s="1384" t="s">
        <v>1533</v>
      </c>
      <c r="E12" s="1386" t="s">
        <v>1764</v>
      </c>
      <c r="F12" s="1386"/>
      <c r="G12" s="1386"/>
      <c r="H12" s="1397">
        <f>VLOOKUP(C12,DATI,5,FALSE)</f>
        <v>1</v>
      </c>
    </row>
    <row r="13" spans="1:8" x14ac:dyDescent="0.2">
      <c r="A13" s="1049"/>
      <c r="B13" s="358"/>
      <c r="C13" s="1384"/>
      <c r="D13" s="1384"/>
      <c r="E13" s="1386"/>
      <c r="F13" s="1386"/>
      <c r="G13" s="1386"/>
      <c r="H13" s="1398"/>
    </row>
    <row r="14" spans="1:8" ht="12.75" customHeight="1" x14ac:dyDescent="0.2">
      <c r="A14" s="1049"/>
      <c r="B14" s="358"/>
      <c r="C14" s="1384" t="s">
        <v>984</v>
      </c>
      <c r="D14" s="1384"/>
      <c r="E14" s="1386" t="s">
        <v>1765</v>
      </c>
      <c r="F14" s="1386"/>
      <c r="G14" s="1386"/>
      <c r="H14" s="1403">
        <f>VLOOKUP(C14,DATI,5,FALSE)</f>
        <v>1.19</v>
      </c>
    </row>
    <row r="15" spans="1:8" x14ac:dyDescent="0.2">
      <c r="A15" s="1049"/>
      <c r="B15" s="358"/>
      <c r="C15" s="1384"/>
      <c r="D15" s="1384"/>
      <c r="E15" s="1386"/>
      <c r="F15" s="1386"/>
      <c r="G15" s="1386"/>
      <c r="H15" s="1404"/>
    </row>
    <row r="16" spans="1:8" x14ac:dyDescent="0.2">
      <c r="A16" s="1049"/>
      <c r="B16" s="358"/>
      <c r="C16" s="1384" t="s">
        <v>1776</v>
      </c>
      <c r="D16" s="1384" t="s">
        <v>1533</v>
      </c>
      <c r="E16" s="1386" t="s">
        <v>1766</v>
      </c>
      <c r="F16" s="1386"/>
      <c r="G16" s="1386"/>
      <c r="H16" s="1395">
        <f>VLOOKUP(C16,DATI,5,FALSE)</f>
        <v>1.22</v>
      </c>
    </row>
    <row r="17" spans="1:8" x14ac:dyDescent="0.2">
      <c r="A17" s="1389"/>
      <c r="B17" s="386"/>
      <c r="C17" s="1385"/>
      <c r="D17" s="1385"/>
      <c r="E17" s="1387"/>
      <c r="F17" s="1387"/>
      <c r="G17" s="1387"/>
      <c r="H17" s="1396"/>
    </row>
    <row r="18" spans="1:8" x14ac:dyDescent="0.2">
      <c r="A18" s="1388" t="s">
        <v>1788</v>
      </c>
      <c r="B18" s="1390"/>
      <c r="C18" s="1391" t="s">
        <v>985</v>
      </c>
      <c r="D18" s="441"/>
      <c r="E18" s="1392" t="s">
        <v>1767</v>
      </c>
      <c r="F18" s="1392"/>
      <c r="G18" s="1392"/>
      <c r="H18" s="1395">
        <f>VLOOKUP(C18,DATI,5,FALSE)</f>
        <v>0.78</v>
      </c>
    </row>
    <row r="19" spans="1:8" x14ac:dyDescent="0.2">
      <c r="A19" s="1049"/>
      <c r="B19" s="1065"/>
      <c r="C19" s="1175"/>
      <c r="D19" s="440"/>
      <c r="E19" s="1393"/>
      <c r="F19" s="1393"/>
      <c r="G19" s="1393"/>
      <c r="H19" s="1396"/>
    </row>
    <row r="20" spans="1:8" x14ac:dyDescent="0.2">
      <c r="A20" s="1049"/>
      <c r="B20" s="1065"/>
      <c r="C20" s="1384" t="s">
        <v>1778</v>
      </c>
      <c r="D20" s="1384" t="s">
        <v>1533</v>
      </c>
      <c r="E20" s="1386" t="s">
        <v>1768</v>
      </c>
      <c r="F20" s="1386"/>
      <c r="G20" s="1386"/>
      <c r="H20" s="1395">
        <f>VLOOKUP(C20,DATI,5,FALSE)</f>
        <v>0.79</v>
      </c>
    </row>
    <row r="21" spans="1:8" x14ac:dyDescent="0.2">
      <c r="A21" s="1049"/>
      <c r="B21" s="1065"/>
      <c r="C21" s="1384"/>
      <c r="D21" s="1384"/>
      <c r="E21" s="1386"/>
      <c r="F21" s="1386"/>
      <c r="G21" s="1386"/>
      <c r="H21" s="1396"/>
    </row>
    <row r="22" spans="1:8" x14ac:dyDescent="0.2">
      <c r="A22" s="1049"/>
      <c r="B22" s="358"/>
      <c r="C22" s="1384" t="s">
        <v>1621</v>
      </c>
      <c r="D22" s="1384"/>
      <c r="E22" s="1386" t="s">
        <v>1769</v>
      </c>
      <c r="F22" s="1386"/>
      <c r="G22" s="1386"/>
      <c r="H22" s="1395">
        <f>VLOOKUP(C22,DATI,5,FALSE)</f>
        <v>0.98</v>
      </c>
    </row>
    <row r="23" spans="1:8" x14ac:dyDescent="0.2">
      <c r="A23" s="1049"/>
      <c r="B23" s="358"/>
      <c r="C23" s="1384"/>
      <c r="D23" s="1384"/>
      <c r="E23" s="1386"/>
      <c r="F23" s="1386"/>
      <c r="G23" s="1386"/>
      <c r="H23" s="1396"/>
    </row>
    <row r="24" spans="1:8" x14ac:dyDescent="0.2">
      <c r="A24" s="1049"/>
      <c r="B24" s="358"/>
      <c r="C24" s="1384" t="s">
        <v>1777</v>
      </c>
      <c r="D24" s="1384" t="s">
        <v>1533</v>
      </c>
      <c r="E24" s="1386" t="s">
        <v>1770</v>
      </c>
      <c r="F24" s="1386"/>
      <c r="G24" s="1386"/>
      <c r="H24" s="1395">
        <f>VLOOKUP(C24,DATI,5,FALSE)</f>
        <v>1</v>
      </c>
    </row>
    <row r="25" spans="1:8" x14ac:dyDescent="0.2">
      <c r="A25" s="1049"/>
      <c r="B25" s="358"/>
      <c r="C25" s="1384"/>
      <c r="D25" s="1384"/>
      <c r="E25" s="1386"/>
      <c r="F25" s="1386"/>
      <c r="G25" s="1386"/>
      <c r="H25" s="1396"/>
    </row>
    <row r="26" spans="1:8" x14ac:dyDescent="0.2">
      <c r="A26" s="1049"/>
      <c r="B26" s="358"/>
      <c r="C26" s="1384" t="s">
        <v>986</v>
      </c>
      <c r="D26" s="1384"/>
      <c r="E26" s="1386" t="s">
        <v>1771</v>
      </c>
      <c r="F26" s="1386"/>
      <c r="G26" s="1386"/>
      <c r="H26" s="1395">
        <f>VLOOKUP(C26,DATI,5,FALSE)</f>
        <v>1.19</v>
      </c>
    </row>
    <row r="27" spans="1:8" x14ac:dyDescent="0.2">
      <c r="A27" s="1049"/>
      <c r="B27" s="358"/>
      <c r="C27" s="1384"/>
      <c r="D27" s="1384"/>
      <c r="E27" s="1386"/>
      <c r="F27" s="1386"/>
      <c r="G27" s="1386"/>
      <c r="H27" s="1396"/>
    </row>
    <row r="28" spans="1:8" x14ac:dyDescent="0.2">
      <c r="A28" s="1049"/>
      <c r="B28" s="358"/>
      <c r="C28" s="1384" t="s">
        <v>1779</v>
      </c>
      <c r="D28" s="1384" t="s">
        <v>1533</v>
      </c>
      <c r="E28" s="1386" t="s">
        <v>1772</v>
      </c>
      <c r="F28" s="1386"/>
      <c r="G28" s="1386"/>
      <c r="H28" s="1395">
        <f>VLOOKUP(C28,DATI,5,FALSE)</f>
        <v>1.22</v>
      </c>
    </row>
    <row r="29" spans="1:8" x14ac:dyDescent="0.2">
      <c r="A29" s="1389"/>
      <c r="B29" s="386"/>
      <c r="C29" s="1385"/>
      <c r="D29" s="1385"/>
      <c r="E29" s="1387"/>
      <c r="F29" s="1387"/>
      <c r="G29" s="1387"/>
      <c r="H29" s="1396"/>
    </row>
    <row r="30" spans="1:8" x14ac:dyDescent="0.2">
      <c r="A30" s="1388" t="s">
        <v>1787</v>
      </c>
      <c r="B30" s="1390"/>
      <c r="C30" s="1391" t="s">
        <v>994</v>
      </c>
      <c r="D30" s="441"/>
      <c r="E30" s="1392" t="s">
        <v>1773</v>
      </c>
      <c r="F30" s="1392"/>
      <c r="G30" s="1392"/>
      <c r="H30" s="1199">
        <f>VLOOKUP(C30,DATI,5,FALSE)</f>
        <v>1.22</v>
      </c>
    </row>
    <row r="31" spans="1:8" x14ac:dyDescent="0.2">
      <c r="A31" s="1049"/>
      <c r="B31" s="1065"/>
      <c r="C31" s="1175"/>
      <c r="D31" s="440"/>
      <c r="E31" s="1393"/>
      <c r="F31" s="1393"/>
      <c r="G31" s="1393"/>
      <c r="H31" s="1383"/>
    </row>
    <row r="32" spans="1:8" x14ac:dyDescent="0.2">
      <c r="A32" s="1049"/>
      <c r="B32" s="1065"/>
      <c r="C32" s="1384" t="s">
        <v>1780</v>
      </c>
      <c r="D32" s="1384" t="s">
        <v>1533</v>
      </c>
      <c r="E32" s="1386" t="s">
        <v>1762</v>
      </c>
      <c r="F32" s="1386"/>
      <c r="G32" s="1386"/>
      <c r="H32" s="1199">
        <f>VLOOKUP(C32,DATI,5,FALSE)</f>
        <v>1.58</v>
      </c>
    </row>
    <row r="33" spans="1:8" x14ac:dyDescent="0.2">
      <c r="A33" s="1049"/>
      <c r="B33" s="1065"/>
      <c r="C33" s="1384"/>
      <c r="D33" s="1384"/>
      <c r="E33" s="1386"/>
      <c r="F33" s="1386"/>
      <c r="G33" s="1386"/>
      <c r="H33" s="1383"/>
    </row>
    <row r="34" spans="1:8" x14ac:dyDescent="0.2">
      <c r="A34" s="1049"/>
      <c r="B34" s="358"/>
      <c r="C34" s="1384" t="s">
        <v>995</v>
      </c>
      <c r="D34" s="1384"/>
      <c r="E34" s="1386" t="s">
        <v>1763</v>
      </c>
      <c r="F34" s="1386"/>
      <c r="G34" s="1386"/>
      <c r="H34" s="1199">
        <f>VLOOKUP(C34,DATI,5,FALSE)</f>
        <v>1.49</v>
      </c>
    </row>
    <row r="35" spans="1:8" x14ac:dyDescent="0.2">
      <c r="A35" s="1049"/>
      <c r="B35" s="358"/>
      <c r="C35" s="1384"/>
      <c r="D35" s="1384"/>
      <c r="E35" s="1386"/>
      <c r="F35" s="1386"/>
      <c r="G35" s="1386"/>
      <c r="H35" s="1383"/>
    </row>
    <row r="36" spans="1:8" x14ac:dyDescent="0.2">
      <c r="A36" s="1049"/>
      <c r="B36" s="358"/>
      <c r="C36" s="1384" t="s">
        <v>1781</v>
      </c>
      <c r="D36" s="1384" t="s">
        <v>1533</v>
      </c>
      <c r="E36" s="1386" t="s">
        <v>1764</v>
      </c>
      <c r="F36" s="1386"/>
      <c r="G36" s="1386"/>
      <c r="H36" s="1199">
        <f>VLOOKUP(C36,DATI,5,FALSE)</f>
        <v>1.82</v>
      </c>
    </row>
    <row r="37" spans="1:8" x14ac:dyDescent="0.2">
      <c r="A37" s="1049"/>
      <c r="B37" s="358"/>
      <c r="C37" s="1384"/>
      <c r="D37" s="1384"/>
      <c r="E37" s="1386"/>
      <c r="F37" s="1386"/>
      <c r="G37" s="1386"/>
      <c r="H37" s="1383"/>
    </row>
    <row r="38" spans="1:8" x14ac:dyDescent="0.2">
      <c r="A38" s="1049"/>
      <c r="B38" s="358"/>
      <c r="C38" s="1384" t="s">
        <v>998</v>
      </c>
      <c r="D38" s="1384"/>
      <c r="E38" s="1386" t="s">
        <v>1765</v>
      </c>
      <c r="F38" s="1386"/>
      <c r="G38" s="1386"/>
      <c r="H38" s="1199">
        <f>VLOOKUP(C38,DATI,5,FALSE)</f>
        <v>1.69</v>
      </c>
    </row>
    <row r="39" spans="1:8" x14ac:dyDescent="0.2">
      <c r="A39" s="1049"/>
      <c r="B39" s="358"/>
      <c r="C39" s="1384"/>
      <c r="D39" s="1384"/>
      <c r="E39" s="1386"/>
      <c r="F39" s="1386"/>
      <c r="G39" s="1386"/>
      <c r="H39" s="1383"/>
    </row>
    <row r="40" spans="1:8" x14ac:dyDescent="0.2">
      <c r="A40" s="1049"/>
      <c r="B40" s="358"/>
      <c r="C40" s="1384" t="s">
        <v>1782</v>
      </c>
      <c r="D40" s="1384" t="s">
        <v>1533</v>
      </c>
      <c r="E40" s="1386" t="s">
        <v>1766</v>
      </c>
      <c r="F40" s="1386"/>
      <c r="G40" s="1386"/>
      <c r="H40" s="1199">
        <f>VLOOKUP(C40,DATI,5,FALSE)</f>
        <v>2.0299999999999998</v>
      </c>
    </row>
    <row r="41" spans="1:8" x14ac:dyDescent="0.2">
      <c r="A41" s="1389"/>
      <c r="B41" s="386"/>
      <c r="C41" s="1385"/>
      <c r="D41" s="1385"/>
      <c r="E41" s="1387"/>
      <c r="F41" s="1387"/>
      <c r="G41" s="1387"/>
      <c r="H41" s="1383"/>
    </row>
    <row r="42" spans="1:8" ht="12.75" customHeight="1" x14ac:dyDescent="0.2">
      <c r="A42" s="1388" t="s">
        <v>1786</v>
      </c>
      <c r="B42" s="1390"/>
      <c r="C42" s="1391" t="s">
        <v>15</v>
      </c>
      <c r="D42" s="441"/>
      <c r="E42" s="1392" t="s">
        <v>1767</v>
      </c>
      <c r="F42" s="1392"/>
      <c r="G42" s="1392"/>
      <c r="H42" s="1199">
        <f>VLOOKUP(C42,DATI,5,FALSE)</f>
        <v>1.22</v>
      </c>
    </row>
    <row r="43" spans="1:8" x14ac:dyDescent="0.2">
      <c r="A43" s="1049"/>
      <c r="B43" s="1065"/>
      <c r="C43" s="1175"/>
      <c r="D43" s="440"/>
      <c r="E43" s="1393"/>
      <c r="F43" s="1393"/>
      <c r="G43" s="1393"/>
      <c r="H43" s="1383"/>
    </row>
    <row r="44" spans="1:8" ht="12.75" customHeight="1" x14ac:dyDescent="0.2">
      <c r="A44" s="1049"/>
      <c r="B44" s="1065"/>
      <c r="C44" s="1384" t="s">
        <v>1783</v>
      </c>
      <c r="D44" s="1384" t="s">
        <v>1533</v>
      </c>
      <c r="E44" s="1386" t="s">
        <v>1768</v>
      </c>
      <c r="F44" s="1386"/>
      <c r="G44" s="1386"/>
      <c r="H44" s="1199">
        <f>VLOOKUP(C44,DATI,5,FALSE)</f>
        <v>1.58</v>
      </c>
    </row>
    <row r="45" spans="1:8" x14ac:dyDescent="0.2">
      <c r="A45" s="1049"/>
      <c r="B45" s="1065"/>
      <c r="C45" s="1384"/>
      <c r="D45" s="1384"/>
      <c r="E45" s="1386"/>
      <c r="F45" s="1386"/>
      <c r="G45" s="1386"/>
      <c r="H45" s="1383"/>
    </row>
    <row r="46" spans="1:8" ht="12.75" customHeight="1" x14ac:dyDescent="0.2">
      <c r="A46" s="1049"/>
      <c r="B46" s="358"/>
      <c r="C46" s="1384" t="s">
        <v>16</v>
      </c>
      <c r="D46" s="1384"/>
      <c r="E46" s="1386" t="s">
        <v>1769</v>
      </c>
      <c r="F46" s="1386"/>
      <c r="G46" s="1386"/>
      <c r="H46" s="1199">
        <f>VLOOKUP(C46,DATI,5,FALSE)</f>
        <v>1.49</v>
      </c>
    </row>
    <row r="47" spans="1:8" x14ac:dyDescent="0.2">
      <c r="A47" s="1049"/>
      <c r="B47" s="358"/>
      <c r="C47" s="1384"/>
      <c r="D47" s="1384"/>
      <c r="E47" s="1386"/>
      <c r="F47" s="1386"/>
      <c r="G47" s="1386"/>
      <c r="H47" s="1383"/>
    </row>
    <row r="48" spans="1:8" ht="12.75" customHeight="1" x14ac:dyDescent="0.2">
      <c r="A48" s="1049"/>
      <c r="B48" s="358"/>
      <c r="C48" s="1384" t="s">
        <v>1784</v>
      </c>
      <c r="D48" s="1384" t="s">
        <v>1533</v>
      </c>
      <c r="E48" s="1386" t="s">
        <v>1770</v>
      </c>
      <c r="F48" s="1386"/>
      <c r="G48" s="1386"/>
      <c r="H48" s="1199">
        <f>VLOOKUP(C48,DATI,5,FALSE)</f>
        <v>1.82</v>
      </c>
    </row>
    <row r="49" spans="1:8" x14ac:dyDescent="0.2">
      <c r="A49" s="1049"/>
      <c r="B49" s="358"/>
      <c r="C49" s="1384"/>
      <c r="D49" s="1384"/>
      <c r="E49" s="1386"/>
      <c r="F49" s="1386"/>
      <c r="G49" s="1386"/>
      <c r="H49" s="1383"/>
    </row>
    <row r="50" spans="1:8" ht="12.75" customHeight="1" x14ac:dyDescent="0.2">
      <c r="A50" s="1049"/>
      <c r="B50" s="358"/>
      <c r="C50" s="1384" t="s">
        <v>17</v>
      </c>
      <c r="D50" s="1384"/>
      <c r="E50" s="1386" t="s">
        <v>1771</v>
      </c>
      <c r="F50" s="1386"/>
      <c r="G50" s="1386"/>
      <c r="H50" s="1199">
        <f>VLOOKUP(C50,DATI,5,FALSE)</f>
        <v>1.69</v>
      </c>
    </row>
    <row r="51" spans="1:8" x14ac:dyDescent="0.2">
      <c r="A51" s="1049"/>
      <c r="B51" s="358"/>
      <c r="C51" s="1384"/>
      <c r="D51" s="1384"/>
      <c r="E51" s="1386"/>
      <c r="F51" s="1386"/>
      <c r="G51" s="1386"/>
      <c r="H51" s="1383"/>
    </row>
    <row r="52" spans="1:8" ht="12.75" customHeight="1" x14ac:dyDescent="0.2">
      <c r="A52" s="1049"/>
      <c r="B52" s="358"/>
      <c r="C52" s="1384" t="s">
        <v>1785</v>
      </c>
      <c r="D52" s="1384" t="s">
        <v>1533</v>
      </c>
      <c r="E52" s="1386" t="s">
        <v>1772</v>
      </c>
      <c r="F52" s="1386"/>
      <c r="G52" s="1386"/>
      <c r="H52" s="1199">
        <f>VLOOKUP(C52,DATI,5,FALSE)</f>
        <v>2.0299999999999998</v>
      </c>
    </row>
    <row r="53" spans="1:8" x14ac:dyDescent="0.2">
      <c r="A53" s="1389"/>
      <c r="B53" s="386"/>
      <c r="C53" s="1385"/>
      <c r="D53" s="1385"/>
      <c r="E53" s="1387"/>
      <c r="F53" s="1387"/>
      <c r="G53" s="1387"/>
      <c r="H53" s="1383"/>
    </row>
    <row r="54" spans="1:8" ht="25.35" customHeight="1" x14ac:dyDescent="0.2">
      <c r="A54" s="1405" t="s">
        <v>687</v>
      </c>
      <c r="B54" s="1405"/>
      <c r="C54" s="1405"/>
      <c r="D54" s="1405"/>
      <c r="E54" s="1405"/>
      <c r="F54" s="1405"/>
      <c r="G54" s="1405"/>
      <c r="H54" s="1405"/>
    </row>
    <row r="55" spans="1:8" ht="12.75" customHeight="1" x14ac:dyDescent="0.2">
      <c r="A55" s="1393" t="s">
        <v>5501</v>
      </c>
      <c r="B55" s="1393"/>
      <c r="C55" s="1393"/>
      <c r="D55" s="1393"/>
      <c r="E55" s="1393"/>
      <c r="F55" s="1393"/>
      <c r="G55" s="1393"/>
      <c r="H55" s="1393"/>
    </row>
    <row r="56" spans="1:8" ht="12.75" customHeight="1" x14ac:dyDescent="0.2">
      <c r="A56" s="1393" t="s">
        <v>947</v>
      </c>
      <c r="B56" s="1393"/>
      <c r="C56" s="1393"/>
      <c r="D56" s="1393"/>
      <c r="E56" s="1393"/>
      <c r="F56" s="1393"/>
      <c r="G56" s="1393"/>
      <c r="H56" s="1393"/>
    </row>
    <row r="57" spans="1:8" ht="12.75" customHeight="1" x14ac:dyDescent="0.2">
      <c r="A57" s="1393" t="s">
        <v>688</v>
      </c>
      <c r="B57" s="1393"/>
      <c r="C57" s="1393"/>
      <c r="D57" s="1393"/>
      <c r="E57" s="1393"/>
      <c r="F57" s="1393"/>
      <c r="G57" s="1393"/>
      <c r="H57" s="1393"/>
    </row>
    <row r="58" spans="1:8" ht="12.75" customHeight="1" x14ac:dyDescent="0.2">
      <c r="A58" s="1393" t="s">
        <v>5502</v>
      </c>
      <c r="B58" s="1393"/>
      <c r="C58" s="1393"/>
      <c r="D58" s="1393"/>
      <c r="E58" s="1393"/>
      <c r="F58" s="1393"/>
      <c r="G58" s="1393"/>
      <c r="H58" s="823"/>
    </row>
    <row r="59" spans="1:8" ht="12.75" customHeight="1" x14ac:dyDescent="0.2">
      <c r="A59" s="1394" t="s">
        <v>302</v>
      </c>
      <c r="B59" s="1394"/>
      <c r="C59" s="1394"/>
      <c r="D59" s="1394"/>
      <c r="E59" s="1394"/>
      <c r="F59" s="1394"/>
      <c r="G59" s="1394"/>
      <c r="H59" s="1394"/>
    </row>
    <row r="60" spans="1:8" ht="12.75" customHeight="1" x14ac:dyDescent="0.2">
      <c r="A60" s="823"/>
      <c r="B60" s="823"/>
      <c r="C60" s="823"/>
      <c r="D60" s="823"/>
      <c r="E60" s="823"/>
      <c r="F60" s="823"/>
      <c r="G60" s="823"/>
      <c r="H60" s="823"/>
    </row>
    <row r="61" spans="1:8" x14ac:dyDescent="0.2">
      <c r="A61" s="1037" t="s">
        <v>907</v>
      </c>
      <c r="B61" s="1037"/>
      <c r="C61" s="1037"/>
      <c r="D61" s="1037"/>
      <c r="E61" s="1037"/>
      <c r="F61" s="1037"/>
      <c r="G61" s="1037"/>
      <c r="H61" s="1037"/>
    </row>
    <row r="62" spans="1:8" x14ac:dyDescent="0.2">
      <c r="A62" s="1381" t="s">
        <v>908</v>
      </c>
      <c r="B62" s="1382"/>
      <c r="C62" s="1382"/>
      <c r="D62" s="1382"/>
      <c r="E62" s="1382"/>
      <c r="F62" s="1382"/>
      <c r="G62" s="1382"/>
      <c r="H62" s="1382"/>
    </row>
  </sheetData>
  <mergeCells count="112">
    <mergeCell ref="A58:G58"/>
    <mergeCell ref="D6:D7"/>
    <mergeCell ref="D8:D9"/>
    <mergeCell ref="D10:D11"/>
    <mergeCell ref="D12:D13"/>
    <mergeCell ref="D14:D15"/>
    <mergeCell ref="D16:D17"/>
    <mergeCell ref="D50:D51"/>
    <mergeCell ref="D52:D53"/>
    <mergeCell ref="D26:D27"/>
    <mergeCell ref="D28:D29"/>
    <mergeCell ref="D32:D33"/>
    <mergeCell ref="D34:D35"/>
    <mergeCell ref="D36:D37"/>
    <mergeCell ref="D38:D39"/>
    <mergeCell ref="B18:B21"/>
    <mergeCell ref="E20:G21"/>
    <mergeCell ref="H38:H39"/>
    <mergeCell ref="E34:G35"/>
    <mergeCell ref="E38:G39"/>
    <mergeCell ref="H30:H31"/>
    <mergeCell ref="A30:A41"/>
    <mergeCell ref="B30:B33"/>
    <mergeCell ref="C30:C31"/>
    <mergeCell ref="E30:G31"/>
    <mergeCell ref="C34:C35"/>
    <mergeCell ref="C40:C41"/>
    <mergeCell ref="E40:G41"/>
    <mergeCell ref="C38:C39"/>
    <mergeCell ref="D40:D41"/>
    <mergeCell ref="H20:H21"/>
    <mergeCell ref="E24:G25"/>
    <mergeCell ref="H24:H25"/>
    <mergeCell ref="C32:C33"/>
    <mergeCell ref="E32:G33"/>
    <mergeCell ref="H32:H33"/>
    <mergeCell ref="D20:D21"/>
    <mergeCell ref="D22:D23"/>
    <mergeCell ref="D24:D25"/>
    <mergeCell ref="H26:H27"/>
    <mergeCell ref="A4:H4"/>
    <mergeCell ref="A1:H1"/>
    <mergeCell ref="A2:H3"/>
    <mergeCell ref="B6:B9"/>
    <mergeCell ref="C6:C7"/>
    <mergeCell ref="E6:G7"/>
    <mergeCell ref="H14:H15"/>
    <mergeCell ref="A18:A29"/>
    <mergeCell ref="A57:H57"/>
    <mergeCell ref="C10:C11"/>
    <mergeCell ref="E10:G11"/>
    <mergeCell ref="H10:H11"/>
    <mergeCell ref="C16:C17"/>
    <mergeCell ref="E16:G17"/>
    <mergeCell ref="A6:A17"/>
    <mergeCell ref="E8:G9"/>
    <mergeCell ref="C28:C29"/>
    <mergeCell ref="E28:G29"/>
    <mergeCell ref="H8:H9"/>
    <mergeCell ref="A54:H54"/>
    <mergeCell ref="H28:H29"/>
    <mergeCell ref="C18:C19"/>
    <mergeCell ref="E18:G19"/>
    <mergeCell ref="C22:C23"/>
    <mergeCell ref="H6:H7"/>
    <mergeCell ref="C8:C9"/>
    <mergeCell ref="H42:H43"/>
    <mergeCell ref="C44:C45"/>
    <mergeCell ref="E44:G45"/>
    <mergeCell ref="H44:H45"/>
    <mergeCell ref="E22:G23"/>
    <mergeCell ref="E26:G27"/>
    <mergeCell ref="H18:H19"/>
    <mergeCell ref="C20:C21"/>
    <mergeCell ref="H22:H23"/>
    <mergeCell ref="C24:C25"/>
    <mergeCell ref="H16:H17"/>
    <mergeCell ref="C26:C27"/>
    <mergeCell ref="C12:C13"/>
    <mergeCell ref="C14:C15"/>
    <mergeCell ref="E12:G13"/>
    <mergeCell ref="H12:H13"/>
    <mergeCell ref="E14:G15"/>
    <mergeCell ref="H40:H41"/>
    <mergeCell ref="C36:C37"/>
    <mergeCell ref="H34:H35"/>
    <mergeCell ref="E36:G37"/>
    <mergeCell ref="H36:H37"/>
    <mergeCell ref="A62:H62"/>
    <mergeCell ref="A61:H61"/>
    <mergeCell ref="H50:H51"/>
    <mergeCell ref="C52:C53"/>
    <mergeCell ref="E52:G53"/>
    <mergeCell ref="H52:H53"/>
    <mergeCell ref="A42:A53"/>
    <mergeCell ref="B42:B45"/>
    <mergeCell ref="C46:C47"/>
    <mergeCell ref="E46:G47"/>
    <mergeCell ref="H46:H47"/>
    <mergeCell ref="C48:C49"/>
    <mergeCell ref="E48:G49"/>
    <mergeCell ref="H48:H49"/>
    <mergeCell ref="C42:C43"/>
    <mergeCell ref="E42:G43"/>
    <mergeCell ref="D44:D45"/>
    <mergeCell ref="D46:D47"/>
    <mergeCell ref="D48:D49"/>
    <mergeCell ref="C50:C51"/>
    <mergeCell ref="E50:G51"/>
    <mergeCell ref="A56:H56"/>
    <mergeCell ref="A59:H59"/>
    <mergeCell ref="A55:H55"/>
  </mergeCells>
  <phoneticPr fontId="2" type="noConversion"/>
  <conditionalFormatting sqref="H6:H53">
    <cfRule type="containsErrors" dxfId="11" priority="1" stopIfTrue="1">
      <formula>ISERROR(H6)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&amp;R&amp;K000000Pag.50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glio29">
    <tabColor indexed="54"/>
  </sheetPr>
  <dimension ref="A1:H60"/>
  <sheetViews>
    <sheetView topLeftCell="A21" zoomScaleNormal="100" workbookViewId="0">
      <selection sqref="A1:H1"/>
    </sheetView>
  </sheetViews>
  <sheetFormatPr defaultColWidth="11.42578125" defaultRowHeight="12.75" x14ac:dyDescent="0.2"/>
  <cols>
    <col min="1" max="1" width="15.85546875" customWidth="1"/>
    <col min="2" max="2" width="1.85546875" customWidth="1"/>
    <col min="3" max="4" width="19" customWidth="1"/>
    <col min="5" max="5" width="10" customWidth="1"/>
    <col min="6" max="6" width="10.85546875" customWidth="1"/>
    <col min="7" max="7" width="45.7109375" customWidth="1"/>
    <col min="8" max="8" width="16.140625" customWidth="1"/>
    <col min="9" max="241" width="8.85546875" customWidth="1"/>
  </cols>
  <sheetData>
    <row r="1" spans="1:8" ht="21.6" customHeight="1" x14ac:dyDescent="0.25">
      <c r="A1" s="1400" t="s">
        <v>945</v>
      </c>
      <c r="B1" s="1401"/>
      <c r="C1" s="1401"/>
      <c r="D1" s="1401"/>
      <c r="E1" s="1401"/>
      <c r="F1" s="1401"/>
      <c r="G1" s="1401"/>
      <c r="H1" s="1401"/>
    </row>
    <row r="2" spans="1:8" ht="12.75" customHeight="1" x14ac:dyDescent="0.2">
      <c r="A2" s="1079" t="s">
        <v>946</v>
      </c>
      <c r="B2" s="1402"/>
      <c r="C2" s="1402"/>
      <c r="D2" s="1402"/>
      <c r="E2" s="1402"/>
      <c r="F2" s="1402"/>
      <c r="G2" s="1402"/>
      <c r="H2" s="1402"/>
    </row>
    <row r="3" spans="1:8" ht="5.45" customHeight="1" x14ac:dyDescent="0.2">
      <c r="A3" s="1402"/>
      <c r="B3" s="1402"/>
      <c r="C3" s="1402"/>
      <c r="D3" s="1402"/>
      <c r="E3" s="1402"/>
      <c r="F3" s="1402"/>
      <c r="G3" s="1402"/>
      <c r="H3" s="1402"/>
    </row>
    <row r="4" spans="1:8" ht="5.0999999999999996" customHeight="1" x14ac:dyDescent="0.2">
      <c r="A4" s="1399"/>
      <c r="B4" s="1399"/>
      <c r="C4" s="1399"/>
      <c r="D4" s="1399"/>
      <c r="E4" s="1399"/>
      <c r="F4" s="1399"/>
      <c r="G4" s="1399"/>
      <c r="H4" s="1399"/>
    </row>
    <row r="5" spans="1:8" ht="30" customHeight="1" x14ac:dyDescent="0.2">
      <c r="A5" s="156"/>
      <c r="B5" s="156"/>
      <c r="C5" s="189" t="s">
        <v>1651</v>
      </c>
      <c r="D5" s="189"/>
      <c r="E5" s="157"/>
      <c r="F5" s="157"/>
      <c r="G5" s="157"/>
      <c r="H5" s="157" t="s">
        <v>1648</v>
      </c>
    </row>
    <row r="6" spans="1:8" ht="12.75" customHeight="1" x14ac:dyDescent="0.2">
      <c r="A6" s="1388" t="s">
        <v>1789</v>
      </c>
      <c r="B6" s="1390"/>
      <c r="C6" s="1391" t="s">
        <v>999</v>
      </c>
      <c r="D6" s="441"/>
      <c r="E6" s="1392" t="s">
        <v>1802</v>
      </c>
      <c r="F6" s="1392"/>
      <c r="G6" s="1392"/>
      <c r="H6" s="1313">
        <f>VLOOKUP(C6,DATI,5,FALSE)</f>
        <v>0.53</v>
      </c>
    </row>
    <row r="7" spans="1:8" ht="12.75" customHeight="1" x14ac:dyDescent="0.2">
      <c r="A7" s="1049"/>
      <c r="B7" s="1065"/>
      <c r="C7" s="1175"/>
      <c r="D7" s="440"/>
      <c r="E7" s="1161"/>
      <c r="F7" s="1161"/>
      <c r="G7" s="1161"/>
      <c r="H7" s="1313"/>
    </row>
    <row r="8" spans="1:8" ht="12.75" customHeight="1" x14ac:dyDescent="0.2">
      <c r="A8" s="1049"/>
      <c r="B8" s="1065"/>
      <c r="C8" s="1191" t="s">
        <v>1790</v>
      </c>
      <c r="D8" s="1384" t="s">
        <v>1533</v>
      </c>
      <c r="E8" s="1392" t="s">
        <v>1762</v>
      </c>
      <c r="F8" s="1392"/>
      <c r="G8" s="1392"/>
      <c r="H8" s="1395">
        <f>VLOOKUP(C8,DATI,5,FALSE)</f>
        <v>0.54</v>
      </c>
    </row>
    <row r="9" spans="1:8" ht="12.75" customHeight="1" x14ac:dyDescent="0.2">
      <c r="A9" s="1049"/>
      <c r="B9" s="1065"/>
      <c r="C9" s="1191"/>
      <c r="D9" s="1384"/>
      <c r="E9" s="1161"/>
      <c r="F9" s="1161"/>
      <c r="G9" s="1161"/>
      <c r="H9" s="1396"/>
    </row>
    <row r="10" spans="1:8" ht="12.75" customHeight="1" x14ac:dyDescent="0.2">
      <c r="A10" s="1049"/>
      <c r="B10" s="12"/>
      <c r="C10" s="1191" t="s">
        <v>1000</v>
      </c>
      <c r="D10" s="1384"/>
      <c r="E10" s="1392" t="s">
        <v>1803</v>
      </c>
      <c r="F10" s="1392"/>
      <c r="G10" s="1392"/>
      <c r="H10" s="1395">
        <f>VLOOKUP(C10,DATI,5,FALSE)</f>
        <v>0.65</v>
      </c>
    </row>
    <row r="11" spans="1:8" ht="12.75" customHeight="1" x14ac:dyDescent="0.2">
      <c r="A11" s="1049"/>
      <c r="B11" s="12"/>
      <c r="C11" s="1191"/>
      <c r="D11" s="1384"/>
      <c r="E11" s="1161"/>
      <c r="F11" s="1161"/>
      <c r="G11" s="1161"/>
      <c r="H11" s="1396"/>
    </row>
    <row r="12" spans="1:8" ht="12.75" customHeight="1" x14ac:dyDescent="0.2">
      <c r="A12" s="1049"/>
      <c r="B12" s="12"/>
      <c r="C12" s="1191" t="s">
        <v>1791</v>
      </c>
      <c r="D12" s="1384" t="s">
        <v>1533</v>
      </c>
      <c r="E12" s="1392" t="s">
        <v>1764</v>
      </c>
      <c r="F12" s="1392"/>
      <c r="G12" s="1392"/>
      <c r="H12" s="1416">
        <f>VLOOKUP(C12,DATI,5,FALSE)</f>
        <v>0.76</v>
      </c>
    </row>
    <row r="13" spans="1:8" ht="12.75" customHeight="1" x14ac:dyDescent="0.2">
      <c r="A13" s="1049"/>
      <c r="B13" s="12"/>
      <c r="C13" s="1191"/>
      <c r="D13" s="1384"/>
      <c r="E13" s="1161"/>
      <c r="F13" s="1161"/>
      <c r="G13" s="1161"/>
      <c r="H13" s="1420"/>
    </row>
    <row r="14" spans="1:8" ht="12.75" customHeight="1" x14ac:dyDescent="0.2">
      <c r="A14" s="1049"/>
      <c r="B14" s="12"/>
      <c r="C14" s="1191" t="s">
        <v>1001</v>
      </c>
      <c r="D14" s="1384"/>
      <c r="E14" s="1135" t="s">
        <v>1804</v>
      </c>
      <c r="F14" s="1135"/>
      <c r="G14" s="1135"/>
      <c r="H14" s="1403">
        <f>VLOOKUP(C14,DATI,5,FALSE)</f>
        <v>0.76</v>
      </c>
    </row>
    <row r="15" spans="1:8" ht="12.75" customHeight="1" x14ac:dyDescent="0.2">
      <c r="A15" s="1049"/>
      <c r="B15" s="12"/>
      <c r="C15" s="1191"/>
      <c r="D15" s="1384"/>
      <c r="E15" s="1135"/>
      <c r="F15" s="1135"/>
      <c r="G15" s="1135"/>
      <c r="H15" s="1404"/>
    </row>
    <row r="16" spans="1:8" ht="12.75" customHeight="1" x14ac:dyDescent="0.2">
      <c r="A16" s="1049"/>
      <c r="B16" s="12"/>
      <c r="C16" s="1191" t="s">
        <v>1792</v>
      </c>
      <c r="D16" s="1384" t="s">
        <v>1533</v>
      </c>
      <c r="E16" s="1135" t="s">
        <v>1766</v>
      </c>
      <c r="F16" s="1135"/>
      <c r="G16" s="1135"/>
      <c r="H16" s="1395">
        <f>VLOOKUP(C16,DATI,5,FALSE)</f>
        <v>0.86</v>
      </c>
    </row>
    <row r="17" spans="1:8" ht="12.75" customHeight="1" x14ac:dyDescent="0.2">
      <c r="A17" s="1389"/>
      <c r="B17" s="188"/>
      <c r="C17" s="1385"/>
      <c r="D17" s="1385"/>
      <c r="E17" s="1387"/>
      <c r="F17" s="1387"/>
      <c r="G17" s="1387"/>
      <c r="H17" s="1396"/>
    </row>
    <row r="18" spans="1:8" ht="12.75" customHeight="1" x14ac:dyDescent="0.2">
      <c r="A18" s="1412" t="s">
        <v>689</v>
      </c>
      <c r="B18" s="1412"/>
      <c r="C18" s="1412"/>
      <c r="D18" s="1412"/>
      <c r="E18" s="1412"/>
      <c r="F18" s="1412"/>
      <c r="G18" s="1412"/>
      <c r="H18" s="1412"/>
    </row>
    <row r="19" spans="1:8" ht="12.75" customHeight="1" x14ac:dyDescent="0.2">
      <c r="A19" s="1161" t="s">
        <v>947</v>
      </c>
      <c r="B19" s="1161"/>
      <c r="C19" s="1161"/>
      <c r="D19" s="1161"/>
      <c r="E19" s="1161"/>
      <c r="F19" s="1161"/>
      <c r="G19" s="1161"/>
      <c r="H19" s="1161"/>
    </row>
    <row r="20" spans="1:8" ht="12.75" customHeight="1" x14ac:dyDescent="0.2">
      <c r="A20" s="1161" t="s">
        <v>690</v>
      </c>
      <c r="B20" s="1161"/>
      <c r="C20" s="1161"/>
      <c r="D20" s="1161"/>
      <c r="E20" s="1161"/>
      <c r="F20" s="1161"/>
      <c r="G20" s="1161"/>
      <c r="H20" s="1161"/>
    </row>
    <row r="21" spans="1:8" ht="35.1" customHeight="1" x14ac:dyDescent="0.2">
      <c r="A21" s="1413" t="s">
        <v>302</v>
      </c>
      <c r="B21" s="1413"/>
      <c r="C21" s="1413"/>
      <c r="D21" s="1413"/>
      <c r="E21" s="1413"/>
      <c r="F21" s="1413"/>
      <c r="G21" s="1413"/>
      <c r="H21" s="1413"/>
    </row>
    <row r="22" spans="1:8" ht="13.5" customHeight="1" x14ac:dyDescent="0.2">
      <c r="A22" s="1388" t="s">
        <v>1797</v>
      </c>
      <c r="B22" s="187"/>
      <c r="C22" s="1391" t="s">
        <v>1002</v>
      </c>
      <c r="D22" s="441"/>
      <c r="E22" s="1392" t="s">
        <v>1805</v>
      </c>
      <c r="F22" s="1392"/>
      <c r="G22" s="1392"/>
      <c r="H22" s="1395">
        <f>VLOOKUP(C22,DATI,5,FALSE)</f>
        <v>0.87</v>
      </c>
    </row>
    <row r="23" spans="1:8" ht="13.5" customHeight="1" x14ac:dyDescent="0.2">
      <c r="A23" s="1049"/>
      <c r="B23" s="12"/>
      <c r="C23" s="1185"/>
      <c r="D23" s="403"/>
      <c r="E23" s="1188"/>
      <c r="F23" s="1188"/>
      <c r="G23" s="1188"/>
      <c r="H23" s="1396"/>
    </row>
    <row r="24" spans="1:8" ht="13.5" customHeight="1" x14ac:dyDescent="0.2">
      <c r="A24" s="1049"/>
      <c r="B24" s="12"/>
      <c r="C24" s="1418" t="s">
        <v>1793</v>
      </c>
      <c r="D24" s="1384" t="s">
        <v>1533</v>
      </c>
      <c r="E24" s="1323" t="s">
        <v>1806</v>
      </c>
      <c r="F24" s="1323"/>
      <c r="G24" s="1323"/>
      <c r="H24" s="1416">
        <f>VLOOKUP(C24,DATI,5,FALSE)</f>
        <v>0.92</v>
      </c>
    </row>
    <row r="25" spans="1:8" ht="13.5" customHeight="1" x14ac:dyDescent="0.2">
      <c r="A25" s="1389"/>
      <c r="B25" s="188"/>
      <c r="C25" s="1419"/>
      <c r="D25" s="1384"/>
      <c r="E25" s="1394"/>
      <c r="F25" s="1394"/>
      <c r="G25" s="1394"/>
      <c r="H25" s="1417"/>
    </row>
    <row r="26" spans="1:8" x14ac:dyDescent="0.2">
      <c r="A26" s="1412" t="s">
        <v>691</v>
      </c>
      <c r="B26" s="1412"/>
      <c r="C26" s="1412"/>
      <c r="D26" s="1412"/>
      <c r="E26" s="1412"/>
      <c r="F26" s="1412"/>
      <c r="G26" s="1412"/>
      <c r="H26" s="1412"/>
    </row>
    <row r="27" spans="1:8" x14ac:dyDescent="0.2">
      <c r="A27" s="1161" t="s">
        <v>947</v>
      </c>
      <c r="B27" s="1161"/>
      <c r="C27" s="1161"/>
      <c r="D27" s="1161"/>
      <c r="E27" s="1161"/>
      <c r="F27" s="1161"/>
      <c r="G27" s="1161"/>
      <c r="H27" s="1161"/>
    </row>
    <row r="28" spans="1:8" x14ac:dyDescent="0.2">
      <c r="A28" s="1161" t="s">
        <v>692</v>
      </c>
      <c r="B28" s="1161"/>
      <c r="C28" s="1161"/>
      <c r="D28" s="1161"/>
      <c r="E28" s="1161"/>
      <c r="F28" s="1161"/>
      <c r="G28" s="1161"/>
      <c r="H28" s="1161"/>
    </row>
    <row r="29" spans="1:8" ht="36" customHeight="1" x14ac:dyDescent="0.2">
      <c r="A29" s="1413" t="s">
        <v>302</v>
      </c>
      <c r="B29" s="1413"/>
      <c r="C29" s="1413"/>
      <c r="D29" s="1413"/>
      <c r="E29" s="1413"/>
      <c r="F29" s="1413"/>
      <c r="G29" s="1413"/>
      <c r="H29" s="1413"/>
    </row>
    <row r="30" spans="1:8" ht="13.5" customHeight="1" x14ac:dyDescent="0.2">
      <c r="A30" s="1388" t="s">
        <v>1796</v>
      </c>
      <c r="B30" s="187"/>
      <c r="C30" s="1391" t="s">
        <v>1110</v>
      </c>
      <c r="D30" s="441"/>
      <c r="E30" s="1392" t="s">
        <v>1807</v>
      </c>
      <c r="F30" s="1392"/>
      <c r="G30" s="1392"/>
      <c r="H30" s="1414">
        <f>VLOOKUP(C30,DATI,5,FALSE)</f>
        <v>1.85</v>
      </c>
    </row>
    <row r="31" spans="1:8" ht="13.5" customHeight="1" x14ac:dyDescent="0.2">
      <c r="A31" s="1049"/>
      <c r="B31" s="12"/>
      <c r="C31" s="1175"/>
      <c r="D31" s="440"/>
      <c r="E31" s="1161"/>
      <c r="F31" s="1161"/>
      <c r="G31" s="1161"/>
      <c r="H31" s="1415"/>
    </row>
    <row r="32" spans="1:8" ht="13.5" customHeight="1" x14ac:dyDescent="0.2">
      <c r="A32" s="1049"/>
      <c r="B32" s="12"/>
      <c r="C32" s="1418" t="s">
        <v>1794</v>
      </c>
      <c r="D32" s="1384" t="s">
        <v>1533</v>
      </c>
      <c r="E32" s="1323" t="s">
        <v>1808</v>
      </c>
      <c r="F32" s="1323"/>
      <c r="G32" s="1323"/>
      <c r="H32" s="1414">
        <f>VLOOKUP(C32,DATI,5,FALSE)</f>
        <v>1.88</v>
      </c>
    </row>
    <row r="33" spans="1:8" ht="13.5" customHeight="1" x14ac:dyDescent="0.2">
      <c r="A33" s="1389"/>
      <c r="B33" s="188"/>
      <c r="C33" s="1419"/>
      <c r="D33" s="1385"/>
      <c r="E33" s="1394"/>
      <c r="F33" s="1394"/>
      <c r="G33" s="1394"/>
      <c r="H33" s="1415"/>
    </row>
    <row r="34" spans="1:8" x14ac:dyDescent="0.2">
      <c r="A34" s="1412" t="s">
        <v>694</v>
      </c>
      <c r="B34" s="1412"/>
      <c r="C34" s="1412"/>
      <c r="D34" s="1412"/>
      <c r="E34" s="1412"/>
      <c r="F34" s="1412"/>
      <c r="G34" s="1412"/>
      <c r="H34" s="1412"/>
    </row>
    <row r="35" spans="1:8" x14ac:dyDescent="0.2">
      <c r="A35" s="1161" t="s">
        <v>947</v>
      </c>
      <c r="B35" s="1161"/>
      <c r="C35" s="1161"/>
      <c r="D35" s="1161"/>
      <c r="E35" s="1161"/>
      <c r="F35" s="1161"/>
      <c r="G35" s="1161"/>
      <c r="H35" s="1161"/>
    </row>
    <row r="36" spans="1:8" x14ac:dyDescent="0.2">
      <c r="A36" s="1161" t="s">
        <v>693</v>
      </c>
      <c r="B36" s="1161"/>
      <c r="C36" s="1161"/>
      <c r="D36" s="1161"/>
      <c r="E36" s="1161"/>
      <c r="F36" s="1161"/>
      <c r="G36" s="1161"/>
      <c r="H36" s="1161"/>
    </row>
    <row r="37" spans="1:8" ht="30" customHeight="1" x14ac:dyDescent="0.2">
      <c r="A37" s="1413" t="s">
        <v>302</v>
      </c>
      <c r="B37" s="1413"/>
      <c r="C37" s="1413"/>
      <c r="D37" s="1413"/>
      <c r="E37" s="1413"/>
      <c r="F37" s="1413"/>
      <c r="G37" s="1413"/>
      <c r="H37" s="1413"/>
    </row>
    <row r="38" spans="1:8" ht="12.75" customHeight="1" x14ac:dyDescent="0.2">
      <c r="A38" s="1388" t="s">
        <v>1795</v>
      </c>
      <c r="B38" s="1390"/>
      <c r="C38" s="1391" t="s">
        <v>1276</v>
      </c>
      <c r="D38" s="441"/>
      <c r="E38" s="1392" t="s">
        <v>1809</v>
      </c>
      <c r="F38" s="1392"/>
      <c r="G38" s="1392"/>
      <c r="H38" s="1414">
        <f>VLOOKUP(C38,DATI,5,FALSE)</f>
        <v>1.21</v>
      </c>
    </row>
    <row r="39" spans="1:8" x14ac:dyDescent="0.2">
      <c r="A39" s="1049"/>
      <c r="B39" s="1065"/>
      <c r="C39" s="1175"/>
      <c r="D39" s="440"/>
      <c r="E39" s="1393"/>
      <c r="F39" s="1393"/>
      <c r="G39" s="1393"/>
      <c r="H39" s="1396"/>
    </row>
    <row r="40" spans="1:8" x14ac:dyDescent="0.2">
      <c r="A40" s="1049"/>
      <c r="B40" s="1065"/>
      <c r="C40" s="1384" t="s">
        <v>1798</v>
      </c>
      <c r="D40" s="1384" t="s">
        <v>1533</v>
      </c>
      <c r="E40" s="1386" t="s">
        <v>1810</v>
      </c>
      <c r="F40" s="1386"/>
      <c r="G40" s="1386"/>
      <c r="H40" s="531">
        <f>VLOOKUP(C40,DATI,5,FALSE)</f>
        <v>1.36</v>
      </c>
    </row>
    <row r="41" spans="1:8" x14ac:dyDescent="0.2">
      <c r="A41" s="1049"/>
      <c r="B41" s="1065"/>
      <c r="C41" s="1384"/>
      <c r="D41" s="1384"/>
      <c r="E41" s="1386"/>
      <c r="F41" s="1386"/>
      <c r="G41" s="1386"/>
      <c r="H41" s="530"/>
    </row>
    <row r="42" spans="1:8" x14ac:dyDescent="0.2">
      <c r="A42" s="1049"/>
      <c r="B42" s="358"/>
      <c r="C42" s="1384" t="s">
        <v>1277</v>
      </c>
      <c r="D42" s="1384"/>
      <c r="E42" s="1386" t="s">
        <v>1811</v>
      </c>
      <c r="F42" s="1386"/>
      <c r="G42" s="1386"/>
      <c r="H42" s="531">
        <f>VLOOKUP(C42,DATI,5,FALSE)</f>
        <v>1.79</v>
      </c>
    </row>
    <row r="43" spans="1:8" x14ac:dyDescent="0.2">
      <c r="A43" s="1049"/>
      <c r="B43" s="358"/>
      <c r="C43" s="1196"/>
      <c r="D43" s="1384"/>
      <c r="E43" s="1408"/>
      <c r="F43" s="1408"/>
      <c r="G43" s="1408"/>
      <c r="H43" s="530"/>
    </row>
    <row r="44" spans="1:8" x14ac:dyDescent="0.2">
      <c r="A44" s="1049"/>
      <c r="B44" s="358"/>
      <c r="C44" s="1407" t="s">
        <v>1799</v>
      </c>
      <c r="D44" s="1384" t="s">
        <v>1533</v>
      </c>
      <c r="E44" s="1409" t="s">
        <v>1812</v>
      </c>
      <c r="F44" s="1409"/>
      <c r="G44" s="1409"/>
      <c r="H44" s="531">
        <f>VLOOKUP(C44,DATI,5,FALSE)</f>
        <v>1.92</v>
      </c>
    </row>
    <row r="45" spans="1:8" x14ac:dyDescent="0.2">
      <c r="A45" s="1049"/>
      <c r="B45" s="358"/>
      <c r="C45" s="1411"/>
      <c r="D45" s="1385"/>
      <c r="E45" s="1410"/>
      <c r="F45" s="1410"/>
      <c r="G45" s="1410"/>
      <c r="H45" s="530"/>
    </row>
    <row r="46" spans="1:8" x14ac:dyDescent="0.2">
      <c r="A46" s="1049"/>
      <c r="B46" s="358"/>
      <c r="C46" s="1384" t="s">
        <v>1278</v>
      </c>
      <c r="D46" s="440"/>
      <c r="E46" s="1386" t="s">
        <v>1813</v>
      </c>
      <c r="F46" s="1386"/>
      <c r="G46" s="1386"/>
      <c r="H46" s="531">
        <f>VLOOKUP(C46,DATI,5,FALSE)</f>
        <v>1.74</v>
      </c>
    </row>
    <row r="47" spans="1:8" x14ac:dyDescent="0.2">
      <c r="A47" s="1049"/>
      <c r="B47" s="358"/>
      <c r="C47" s="1196"/>
      <c r="D47" s="440"/>
      <c r="E47" s="1408"/>
      <c r="F47" s="1408"/>
      <c r="G47" s="1408"/>
      <c r="H47" s="530"/>
    </row>
    <row r="48" spans="1:8" x14ac:dyDescent="0.2">
      <c r="A48" s="1049"/>
      <c r="B48" s="358"/>
      <c r="C48" s="1407" t="s">
        <v>1800</v>
      </c>
      <c r="D48" s="1384" t="s">
        <v>1533</v>
      </c>
      <c r="E48" s="1409" t="s">
        <v>1814</v>
      </c>
      <c r="F48" s="1409"/>
      <c r="G48" s="1409"/>
      <c r="H48" s="531">
        <f>VLOOKUP(C48,DATI,5,FALSE)</f>
        <v>1.74</v>
      </c>
    </row>
    <row r="49" spans="1:8" x14ac:dyDescent="0.2">
      <c r="A49" s="1049"/>
      <c r="B49" s="358"/>
      <c r="C49" s="1411"/>
      <c r="D49" s="1384"/>
      <c r="E49" s="1410"/>
      <c r="F49" s="1410"/>
      <c r="G49" s="1410"/>
      <c r="H49" s="530"/>
    </row>
    <row r="50" spans="1:8" x14ac:dyDescent="0.2">
      <c r="A50" s="1049"/>
      <c r="B50" s="358"/>
      <c r="C50" s="1384" t="s">
        <v>1279</v>
      </c>
      <c r="D50" s="1384"/>
      <c r="E50" s="1386" t="s">
        <v>1815</v>
      </c>
      <c r="F50" s="1386"/>
      <c r="G50" s="1386"/>
      <c r="H50" s="531">
        <f>VLOOKUP(C50,DATI,5,FALSE)</f>
        <v>1.02</v>
      </c>
    </row>
    <row r="51" spans="1:8" x14ac:dyDescent="0.2">
      <c r="A51" s="1049"/>
      <c r="B51" s="358"/>
      <c r="C51" s="1196"/>
      <c r="D51" s="1384"/>
      <c r="E51" s="1408"/>
      <c r="F51" s="1408"/>
      <c r="G51" s="1408"/>
      <c r="H51" s="530"/>
    </row>
    <row r="52" spans="1:8" x14ac:dyDescent="0.2">
      <c r="A52" s="1049"/>
      <c r="B52" s="358"/>
      <c r="C52" s="1407" t="s">
        <v>1801</v>
      </c>
      <c r="D52" s="1384" t="s">
        <v>1533</v>
      </c>
      <c r="E52" s="1409" t="s">
        <v>1816</v>
      </c>
      <c r="F52" s="1409"/>
      <c r="G52" s="1409"/>
      <c r="H52" s="531">
        <f>VLOOKUP(C52,DATI,5,FALSE)</f>
        <v>1.02</v>
      </c>
    </row>
    <row r="53" spans="1:8" x14ac:dyDescent="0.2">
      <c r="A53" s="1389"/>
      <c r="B53" s="386"/>
      <c r="C53" s="1385"/>
      <c r="D53" s="1385"/>
      <c r="E53" s="1387"/>
      <c r="F53" s="1387"/>
      <c r="G53" s="1387"/>
      <c r="H53" s="530"/>
    </row>
    <row r="54" spans="1:8" ht="12.75" customHeight="1" x14ac:dyDescent="0.2">
      <c r="A54" s="1412" t="s">
        <v>695</v>
      </c>
      <c r="B54" s="1412"/>
      <c r="C54" s="1412"/>
      <c r="D54" s="1412"/>
      <c r="E54" s="1412"/>
      <c r="F54" s="1412"/>
      <c r="G54" s="1412"/>
      <c r="H54" s="1412"/>
    </row>
    <row r="55" spans="1:8" ht="12.75" customHeight="1" x14ac:dyDescent="0.2">
      <c r="A55" s="1393" t="s">
        <v>947</v>
      </c>
      <c r="B55" s="1393"/>
      <c r="C55" s="1393"/>
      <c r="D55" s="1393"/>
      <c r="E55" s="1393"/>
      <c r="F55" s="1393"/>
      <c r="G55" s="1393"/>
      <c r="H55" s="1393"/>
    </row>
    <row r="56" spans="1:8" ht="12.75" customHeight="1" x14ac:dyDescent="0.2">
      <c r="A56" s="1393" t="s">
        <v>696</v>
      </c>
      <c r="B56" s="1393"/>
      <c r="C56" s="1393"/>
      <c r="D56" s="1393"/>
      <c r="E56" s="1393"/>
      <c r="F56" s="1393"/>
      <c r="G56" s="1393"/>
      <c r="H56" s="1393"/>
    </row>
    <row r="57" spans="1:8" ht="30" customHeight="1" x14ac:dyDescent="0.2">
      <c r="A57" s="1413" t="s">
        <v>302</v>
      </c>
      <c r="B57" s="1413"/>
      <c r="C57" s="1413"/>
      <c r="D57" s="1413"/>
      <c r="E57" s="1413"/>
      <c r="F57" s="1413"/>
      <c r="G57" s="1413"/>
      <c r="H57" s="1413"/>
    </row>
    <row r="58" spans="1:8" ht="6" customHeight="1" x14ac:dyDescent="0.2">
      <c r="A58" s="258"/>
      <c r="B58" s="258"/>
      <c r="C58" s="258"/>
      <c r="D58" s="258"/>
      <c r="E58" s="258"/>
      <c r="F58" s="258"/>
      <c r="G58" s="258"/>
      <c r="H58" s="258"/>
    </row>
    <row r="59" spans="1:8" x14ac:dyDescent="0.2">
      <c r="A59" s="1037" t="s">
        <v>697</v>
      </c>
      <c r="B59" s="1037"/>
      <c r="C59" s="1037"/>
      <c r="D59" s="1037"/>
      <c r="E59" s="1037"/>
      <c r="F59" s="1037"/>
      <c r="G59" s="1037"/>
      <c r="H59" s="1037"/>
    </row>
    <row r="60" spans="1:8" x14ac:dyDescent="0.2">
      <c r="A60" s="1406" t="s">
        <v>909</v>
      </c>
      <c r="B60" s="1406"/>
      <c r="C60" s="1406"/>
      <c r="D60" s="1406"/>
      <c r="E60" s="1406"/>
      <c r="F60" s="1406"/>
      <c r="G60" s="1406"/>
      <c r="H60" s="1406"/>
    </row>
  </sheetData>
  <mergeCells count="87">
    <mergeCell ref="D44:D45"/>
    <mergeCell ref="A35:H35"/>
    <mergeCell ref="A36:H36"/>
    <mergeCell ref="A37:H37"/>
    <mergeCell ref="B38:B41"/>
    <mergeCell ref="C38:C39"/>
    <mergeCell ref="E38:G39"/>
    <mergeCell ref="C40:C41"/>
    <mergeCell ref="C42:C43"/>
    <mergeCell ref="A28:H28"/>
    <mergeCell ref="A29:H29"/>
    <mergeCell ref="A30:A33"/>
    <mergeCell ref="C10:C11"/>
    <mergeCell ref="A6:A17"/>
    <mergeCell ref="E22:G23"/>
    <mergeCell ref="A20:H20"/>
    <mergeCell ref="A22:A25"/>
    <mergeCell ref="C22:C23"/>
    <mergeCell ref="A21:H21"/>
    <mergeCell ref="C24:C25"/>
    <mergeCell ref="H22:H23"/>
    <mergeCell ref="B6:B9"/>
    <mergeCell ref="D16:D17"/>
    <mergeCell ref="E10:G11"/>
    <mergeCell ref="A19:H19"/>
    <mergeCell ref="A18:H18"/>
    <mergeCell ref="H14:H15"/>
    <mergeCell ref="C16:C17"/>
    <mergeCell ref="A1:H1"/>
    <mergeCell ref="A2:H3"/>
    <mergeCell ref="D8:D9"/>
    <mergeCell ref="D10:D11"/>
    <mergeCell ref="D12:D13"/>
    <mergeCell ref="A4:H4"/>
    <mergeCell ref="E12:G13"/>
    <mergeCell ref="H12:H13"/>
    <mergeCell ref="H6:H7"/>
    <mergeCell ref="C8:C9"/>
    <mergeCell ref="E8:G9"/>
    <mergeCell ref="H8:H9"/>
    <mergeCell ref="C6:C7"/>
    <mergeCell ref="H10:H11"/>
    <mergeCell ref="C12:C13"/>
    <mergeCell ref="E6:G7"/>
    <mergeCell ref="D14:D15"/>
    <mergeCell ref="E16:G17"/>
    <mergeCell ref="H16:H17"/>
    <mergeCell ref="C14:C15"/>
    <mergeCell ref="E14:G15"/>
    <mergeCell ref="A34:H34"/>
    <mergeCell ref="C30:C31"/>
    <mergeCell ref="E30:G31"/>
    <mergeCell ref="H30:H31"/>
    <mergeCell ref="C32:C33"/>
    <mergeCell ref="E32:G33"/>
    <mergeCell ref="D48:D49"/>
    <mergeCell ref="D50:D51"/>
    <mergeCell ref="D24:D25"/>
    <mergeCell ref="D32:D33"/>
    <mergeCell ref="D40:D41"/>
    <mergeCell ref="D42:D43"/>
    <mergeCell ref="A27:H27"/>
    <mergeCell ref="E42:G43"/>
    <mergeCell ref="C44:C45"/>
    <mergeCell ref="E44:G45"/>
    <mergeCell ref="E40:G41"/>
    <mergeCell ref="H38:H39"/>
    <mergeCell ref="E24:G25"/>
    <mergeCell ref="H32:H33"/>
    <mergeCell ref="H24:H25"/>
    <mergeCell ref="A26:H26"/>
    <mergeCell ref="A60:H60"/>
    <mergeCell ref="A59:H59"/>
    <mergeCell ref="C52:C53"/>
    <mergeCell ref="E46:G47"/>
    <mergeCell ref="E48:G49"/>
    <mergeCell ref="E50:G51"/>
    <mergeCell ref="E52:G53"/>
    <mergeCell ref="C46:C47"/>
    <mergeCell ref="C48:C49"/>
    <mergeCell ref="C50:C51"/>
    <mergeCell ref="A54:H54"/>
    <mergeCell ref="A55:H55"/>
    <mergeCell ref="A57:H57"/>
    <mergeCell ref="D52:D53"/>
    <mergeCell ref="A56:H56"/>
    <mergeCell ref="A38:A53"/>
  </mergeCells>
  <phoneticPr fontId="2" type="noConversion"/>
  <conditionalFormatting sqref="H6:H17">
    <cfRule type="containsErrors" dxfId="10" priority="4" stopIfTrue="1">
      <formula>ISERROR(H6)</formula>
    </cfRule>
  </conditionalFormatting>
  <conditionalFormatting sqref="H22:H25">
    <cfRule type="containsErrors" dxfId="9" priority="3" stopIfTrue="1">
      <formula>ISERROR(H22)</formula>
    </cfRule>
  </conditionalFormatting>
  <conditionalFormatting sqref="H30:H33">
    <cfRule type="containsErrors" dxfId="8" priority="2" stopIfTrue="1">
      <formula>ISERROR(H30)</formula>
    </cfRule>
  </conditionalFormatting>
  <conditionalFormatting sqref="H38:H53">
    <cfRule type="containsErrors" dxfId="7" priority="1" stopIfTrue="1">
      <formula>ISERROR(H38)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74" orientation="portrait" r:id="rId1"/>
  <headerFooter>
    <oddHeader>&amp;R&amp;G</oddHeader>
    <oddFooter>&amp;R&amp;K000000Pag. 51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30">
    <tabColor indexed="54"/>
  </sheetPr>
  <dimension ref="A1:H42"/>
  <sheetViews>
    <sheetView tabSelected="1" zoomScaleNormal="100" workbookViewId="0">
      <selection activeCell="G10" sqref="G10:G11"/>
    </sheetView>
  </sheetViews>
  <sheetFormatPr defaultColWidth="11.42578125" defaultRowHeight="12.75" x14ac:dyDescent="0.2"/>
  <cols>
    <col min="1" max="1" width="19.42578125" customWidth="1"/>
    <col min="2" max="2" width="1.28515625" customWidth="1"/>
    <col min="3" max="3" width="31.42578125" customWidth="1"/>
    <col min="4" max="4" width="10.7109375" customWidth="1"/>
    <col min="5" max="6" width="16.28515625" customWidth="1"/>
    <col min="7" max="7" width="16" customWidth="1"/>
    <col min="8" max="8" width="15.85546875" customWidth="1"/>
    <col min="9" max="11" width="8.85546875" customWidth="1"/>
    <col min="12" max="12" width="36.42578125" customWidth="1"/>
    <col min="13" max="256" width="8.85546875" customWidth="1"/>
  </cols>
  <sheetData>
    <row r="1" spans="1:8" ht="25.7" customHeight="1" x14ac:dyDescent="0.2">
      <c r="A1" s="1425" t="s">
        <v>145</v>
      </c>
      <c r="B1" s="1426"/>
      <c r="C1" s="1426"/>
      <c r="D1" s="1426"/>
      <c r="E1" s="1426"/>
      <c r="F1" s="1426"/>
      <c r="G1" s="1426"/>
      <c r="H1" s="1426"/>
    </row>
    <row r="2" spans="1:8" ht="12.6" customHeight="1" x14ac:dyDescent="0.2">
      <c r="A2" s="1046" t="s">
        <v>146</v>
      </c>
      <c r="B2" s="1427"/>
      <c r="C2" s="1427"/>
      <c r="D2" s="1427"/>
      <c r="E2" s="1427"/>
      <c r="F2" s="1427"/>
      <c r="G2" s="1427"/>
      <c r="H2" s="1427"/>
    </row>
    <row r="3" spans="1:8" ht="12.6" customHeight="1" x14ac:dyDescent="0.2">
      <c r="A3" s="1427"/>
      <c r="B3" s="1427"/>
      <c r="C3" s="1427"/>
      <c r="D3" s="1427"/>
      <c r="E3" s="1427"/>
      <c r="F3" s="1427"/>
      <c r="G3" s="1427"/>
      <c r="H3" s="1427"/>
    </row>
    <row r="4" spans="1:8" ht="5.0999999999999996" customHeight="1" x14ac:dyDescent="0.2">
      <c r="A4" s="1399"/>
      <c r="B4" s="1399"/>
      <c r="C4" s="1399"/>
      <c r="D4" s="1399"/>
      <c r="E4" s="1399"/>
      <c r="F4" s="1399"/>
      <c r="G4" s="1399"/>
      <c r="H4" s="1399"/>
    </row>
    <row r="5" spans="1:8" ht="30" customHeight="1" x14ac:dyDescent="0.2">
      <c r="A5" s="383"/>
      <c r="B5" s="383"/>
      <c r="C5" s="384" t="s">
        <v>1109</v>
      </c>
      <c r="D5" s="385"/>
      <c r="E5" s="532" t="s">
        <v>1489</v>
      </c>
      <c r="F5" s="532" t="s">
        <v>1490</v>
      </c>
      <c r="G5" s="532" t="s">
        <v>1491</v>
      </c>
      <c r="H5" s="532" t="s">
        <v>1492</v>
      </c>
    </row>
    <row r="6" spans="1:8" ht="12.75" customHeight="1" x14ac:dyDescent="0.2">
      <c r="A6" s="1388" t="s">
        <v>311</v>
      </c>
      <c r="B6" s="1390"/>
      <c r="C6" s="1392" t="s">
        <v>318</v>
      </c>
      <c r="D6" s="1431"/>
      <c r="E6" s="1429">
        <v>2.17</v>
      </c>
      <c r="F6" s="1429">
        <f>E6-(E6*15%)</f>
        <v>1.8445</v>
      </c>
      <c r="G6" s="1429">
        <f>E6-(E6*25%)</f>
        <v>1.6274999999999999</v>
      </c>
      <c r="H6" s="1429">
        <f>E6-(E6*40%)</f>
        <v>1.302</v>
      </c>
    </row>
    <row r="7" spans="1:8" ht="38.25" customHeight="1" x14ac:dyDescent="0.2">
      <c r="A7" s="1049"/>
      <c r="B7" s="1065"/>
      <c r="C7" s="1428"/>
      <c r="D7" s="1398"/>
      <c r="E7" s="1430"/>
      <c r="F7" s="1430"/>
      <c r="G7" s="1430"/>
      <c r="H7" s="1430"/>
    </row>
    <row r="8" spans="1:8" ht="12.75" customHeight="1" x14ac:dyDescent="0.2">
      <c r="A8" s="1388" t="s">
        <v>314</v>
      </c>
      <c r="B8" s="1390"/>
      <c r="C8" s="1392" t="s">
        <v>318</v>
      </c>
      <c r="D8" s="1431"/>
      <c r="E8" s="1429">
        <v>2.17</v>
      </c>
      <c r="F8" s="1429">
        <f>E8-(E8*15%)</f>
        <v>1.8445</v>
      </c>
      <c r="G8" s="1429">
        <f>E8-(E8*25%)</f>
        <v>1.6274999999999999</v>
      </c>
      <c r="H8" s="1429">
        <f>E8-(E8*40%)</f>
        <v>1.302</v>
      </c>
    </row>
    <row r="9" spans="1:8" ht="38.25" customHeight="1" x14ac:dyDescent="0.2">
      <c r="A9" s="1049"/>
      <c r="B9" s="1065"/>
      <c r="C9" s="1393"/>
      <c r="D9" s="1432"/>
      <c r="E9" s="1101"/>
      <c r="F9" s="1430"/>
      <c r="G9" s="1430"/>
      <c r="H9" s="1430"/>
    </row>
    <row r="10" spans="1:8" ht="12.75" customHeight="1" x14ac:dyDescent="0.2">
      <c r="A10" s="1388" t="s">
        <v>312</v>
      </c>
      <c r="B10" s="1390"/>
      <c r="C10" s="1392" t="s">
        <v>318</v>
      </c>
      <c r="D10" s="1431"/>
      <c r="E10" s="1429">
        <v>2.34</v>
      </c>
      <c r="F10" s="1429">
        <f t="shared" ref="F10" si="0">E10-(E10*15%)</f>
        <v>1.9889999999999999</v>
      </c>
      <c r="G10" s="1429">
        <f t="shared" ref="G10" si="1">E10-(E10*25%)</f>
        <v>1.7549999999999999</v>
      </c>
      <c r="H10" s="1429">
        <f t="shared" ref="H10" si="2">E10-(E10*40%)</f>
        <v>1.4039999999999999</v>
      </c>
    </row>
    <row r="11" spans="1:8" ht="38.25" customHeight="1" x14ac:dyDescent="0.2">
      <c r="A11" s="1049"/>
      <c r="B11" s="1065"/>
      <c r="C11" s="1393"/>
      <c r="D11" s="1432"/>
      <c r="E11" s="1101"/>
      <c r="F11" s="1430"/>
      <c r="G11" s="1430"/>
      <c r="H11" s="1430"/>
    </row>
    <row r="12" spans="1:8" ht="12.75" customHeight="1" x14ac:dyDescent="0.2">
      <c r="A12" s="1388" t="s">
        <v>315</v>
      </c>
      <c r="B12" s="1390"/>
      <c r="C12" s="1392" t="s">
        <v>318</v>
      </c>
      <c r="D12" s="1431"/>
      <c r="E12" s="1429">
        <v>2.34</v>
      </c>
      <c r="F12" s="1429">
        <f t="shared" ref="F12" si="3">E12-(E12*15%)</f>
        <v>1.9889999999999999</v>
      </c>
      <c r="G12" s="1429">
        <f t="shared" ref="G12" si="4">E12-(E12*25%)</f>
        <v>1.7549999999999999</v>
      </c>
      <c r="H12" s="1429">
        <f t="shared" ref="H12" si="5">E12-(E12*40%)</f>
        <v>1.4039999999999999</v>
      </c>
    </row>
    <row r="13" spans="1:8" ht="38.25" customHeight="1" x14ac:dyDescent="0.2">
      <c r="A13" s="1049"/>
      <c r="B13" s="1065"/>
      <c r="C13" s="1393"/>
      <c r="D13" s="1432"/>
      <c r="E13" s="1101"/>
      <c r="F13" s="1430"/>
      <c r="G13" s="1430"/>
      <c r="H13" s="1430"/>
    </row>
    <row r="14" spans="1:8" ht="12.75" customHeight="1" x14ac:dyDescent="0.2">
      <c r="A14" s="1388" t="s">
        <v>313</v>
      </c>
      <c r="B14" s="1390"/>
      <c r="C14" s="1392" t="s">
        <v>318</v>
      </c>
      <c r="D14" s="1431"/>
      <c r="E14" s="1429">
        <v>2.4900000000000002</v>
      </c>
      <c r="F14" s="1429">
        <f t="shared" ref="F14" si="6">E14-(E14*15%)</f>
        <v>2.1165000000000003</v>
      </c>
      <c r="G14" s="1429">
        <f t="shared" ref="G14" si="7">E14-(E14*25%)</f>
        <v>1.8675000000000002</v>
      </c>
      <c r="H14" s="1429">
        <f t="shared" ref="H14" si="8">E14-(E14*40%)</f>
        <v>1.4940000000000002</v>
      </c>
    </row>
    <row r="15" spans="1:8" ht="38.25" customHeight="1" x14ac:dyDescent="0.2">
      <c r="A15" s="1049"/>
      <c r="B15" s="1065"/>
      <c r="C15" s="1393"/>
      <c r="D15" s="1432"/>
      <c r="E15" s="1101"/>
      <c r="F15" s="1430"/>
      <c r="G15" s="1430"/>
      <c r="H15" s="1430"/>
    </row>
    <row r="16" spans="1:8" ht="12.75" customHeight="1" x14ac:dyDescent="0.2">
      <c r="A16" s="1388" t="s">
        <v>316</v>
      </c>
      <c r="B16" s="1390"/>
      <c r="C16" s="1392" t="s">
        <v>318</v>
      </c>
      <c r="D16" s="1431"/>
      <c r="E16" s="1429">
        <v>2.4900000000000002</v>
      </c>
      <c r="F16" s="1429">
        <f t="shared" ref="F16" si="9">E16-(E16*15%)</f>
        <v>2.1165000000000003</v>
      </c>
      <c r="G16" s="1429">
        <f t="shared" ref="G16" si="10">E16-(E16*25%)</f>
        <v>1.8675000000000002</v>
      </c>
      <c r="H16" s="1429">
        <f t="shared" ref="H16" si="11">E16-(E16*40%)</f>
        <v>1.4940000000000002</v>
      </c>
    </row>
    <row r="17" spans="1:8" ht="38.25" customHeight="1" x14ac:dyDescent="0.2">
      <c r="A17" s="1049"/>
      <c r="B17" s="1065"/>
      <c r="C17" s="1393"/>
      <c r="D17" s="1432"/>
      <c r="E17" s="1101"/>
      <c r="F17" s="1430"/>
      <c r="G17" s="1430"/>
      <c r="H17" s="1430"/>
    </row>
    <row r="18" spans="1:8" ht="5.0999999999999996" customHeight="1" thickBot="1" x14ac:dyDescent="0.25">
      <c r="A18" s="391"/>
      <c r="B18" s="391"/>
      <c r="C18" s="391"/>
      <c r="D18" s="391"/>
      <c r="E18" s="391"/>
      <c r="F18" s="391"/>
      <c r="G18" s="391"/>
      <c r="H18" s="391"/>
    </row>
    <row r="19" spans="1:8" ht="40.35" customHeight="1" x14ac:dyDescent="0.25">
      <c r="A19" s="1400" t="s">
        <v>317</v>
      </c>
      <c r="B19" s="1401"/>
      <c r="C19" s="1401"/>
      <c r="D19" s="1401"/>
      <c r="E19" s="1401"/>
      <c r="F19" s="1401"/>
      <c r="G19" s="1401"/>
      <c r="H19" s="1401"/>
    </row>
    <row r="20" spans="1:8" ht="12.95" customHeight="1" x14ac:dyDescent="0.2">
      <c r="A20" s="1079" t="s">
        <v>6431</v>
      </c>
      <c r="B20" s="1402"/>
      <c r="C20" s="1402"/>
      <c r="D20" s="1402"/>
      <c r="E20" s="1402"/>
      <c r="F20" s="1402"/>
      <c r="G20" s="1402"/>
      <c r="H20" s="1402"/>
    </row>
    <row r="21" spans="1:8" ht="12.95" customHeight="1" x14ac:dyDescent="0.2">
      <c r="A21" s="1402"/>
      <c r="B21" s="1402"/>
      <c r="C21" s="1402"/>
      <c r="D21" s="1402"/>
      <c r="E21" s="1402"/>
      <c r="F21" s="1402"/>
      <c r="G21" s="1402"/>
      <c r="H21" s="1402"/>
    </row>
    <row r="22" spans="1:8" ht="5.0999999999999996" customHeight="1" x14ac:dyDescent="0.2">
      <c r="A22" s="1399"/>
      <c r="B22" s="1399"/>
      <c r="C22" s="1399"/>
      <c r="D22" s="1399"/>
      <c r="E22" s="1399"/>
      <c r="F22" s="1399"/>
      <c r="G22" s="1399"/>
      <c r="H22" s="1399"/>
    </row>
    <row r="23" spans="1:8" ht="30" customHeight="1" x14ac:dyDescent="0.2">
      <c r="A23" s="383"/>
      <c r="B23" s="383"/>
      <c r="C23" s="384" t="s">
        <v>1111</v>
      </c>
      <c r="D23" s="385"/>
      <c r="E23" s="385"/>
      <c r="F23" s="385" t="s">
        <v>1493</v>
      </c>
      <c r="G23" s="385" t="s">
        <v>1494</v>
      </c>
      <c r="H23" s="385" t="s">
        <v>1495</v>
      </c>
    </row>
    <row r="24" spans="1:8" ht="14.1" customHeight="1" x14ac:dyDescent="0.2">
      <c r="A24" s="1388" t="s">
        <v>319</v>
      </c>
      <c r="B24" s="1388"/>
      <c r="C24" s="387"/>
      <c r="D24" s="388"/>
      <c r="E24" s="388"/>
      <c r="F24" s="388"/>
      <c r="G24" s="388"/>
      <c r="H24" s="388"/>
    </row>
    <row r="25" spans="1:8" ht="14.1" customHeight="1" x14ac:dyDescent="0.2">
      <c r="A25" s="1049"/>
      <c r="B25" s="1049"/>
      <c r="C25" s="387"/>
      <c r="D25" s="388"/>
      <c r="E25" s="388"/>
      <c r="F25" s="388"/>
      <c r="G25" s="388"/>
      <c r="H25" s="388"/>
    </row>
    <row r="26" spans="1:8" ht="14.1" customHeight="1" x14ac:dyDescent="0.2">
      <c r="A26" s="1049"/>
      <c r="B26" s="1049"/>
      <c r="C26" s="1422" t="s">
        <v>1113</v>
      </c>
      <c r="D26" s="389"/>
      <c r="E26" s="389"/>
      <c r="F26" s="1397">
        <v>0.35</v>
      </c>
      <c r="G26" s="1397">
        <v>0.3</v>
      </c>
      <c r="H26" s="1395">
        <v>0.25</v>
      </c>
    </row>
    <row r="27" spans="1:8" ht="14.1" customHeight="1" x14ac:dyDescent="0.2">
      <c r="A27" s="1049"/>
      <c r="B27" s="1049"/>
      <c r="C27" s="1423"/>
      <c r="D27" s="390"/>
      <c r="E27" s="390"/>
      <c r="F27" s="1398"/>
      <c r="G27" s="1398"/>
      <c r="H27" s="1396"/>
    </row>
    <row r="28" spans="1:8" ht="14.1" customHeight="1" x14ac:dyDescent="0.2">
      <c r="A28" s="1049"/>
      <c r="B28" s="1049"/>
      <c r="C28" s="1421" t="s">
        <v>1114</v>
      </c>
      <c r="D28" s="389"/>
      <c r="E28" s="389"/>
      <c r="F28" s="1397">
        <v>0.49</v>
      </c>
      <c r="G28" s="1397">
        <v>0.43</v>
      </c>
      <c r="H28" s="1395">
        <v>0.34</v>
      </c>
    </row>
    <row r="29" spans="1:8" ht="14.1" customHeight="1" x14ac:dyDescent="0.2">
      <c r="A29" s="1049"/>
      <c r="B29" s="1049"/>
      <c r="C29" s="1421"/>
      <c r="D29" s="390"/>
      <c r="E29" s="390"/>
      <c r="F29" s="1398"/>
      <c r="G29" s="1398"/>
      <c r="H29" s="1396"/>
    </row>
    <row r="30" spans="1:8" ht="14.1" customHeight="1" x14ac:dyDescent="0.2">
      <c r="A30" s="1049"/>
      <c r="B30" s="1049"/>
      <c r="C30" s="1422" t="s">
        <v>1115</v>
      </c>
      <c r="D30" s="389"/>
      <c r="E30" s="389"/>
      <c r="F30" s="1397">
        <v>1.1499999999999999</v>
      </c>
      <c r="G30" s="1397">
        <v>0.75</v>
      </c>
      <c r="H30" s="1397">
        <v>0.63</v>
      </c>
    </row>
    <row r="31" spans="1:8" ht="14.1" customHeight="1" x14ac:dyDescent="0.2">
      <c r="A31" s="1049"/>
      <c r="B31" s="1049"/>
      <c r="C31" s="1423"/>
      <c r="D31" s="390"/>
      <c r="E31" s="390"/>
      <c r="F31" s="1398"/>
      <c r="G31" s="1398"/>
      <c r="H31" s="1398"/>
    </row>
    <row r="32" spans="1:8" ht="14.1" customHeight="1" x14ac:dyDescent="0.2">
      <c r="A32" s="1049"/>
      <c r="B32" s="1049"/>
      <c r="C32" s="391"/>
      <c r="D32" s="391"/>
      <c r="E32" s="391"/>
      <c r="F32" s="392"/>
      <c r="G32" s="392"/>
      <c r="H32" s="392"/>
    </row>
    <row r="33" spans="1:8" ht="14.1" customHeight="1" x14ac:dyDescent="0.2">
      <c r="A33" s="1389"/>
      <c r="B33" s="1389"/>
      <c r="C33" s="393"/>
      <c r="D33" s="393"/>
      <c r="E33" s="393"/>
      <c r="F33" s="394"/>
      <c r="G33" s="394"/>
      <c r="H33" s="394"/>
    </row>
    <row r="34" spans="1:8" x14ac:dyDescent="0.2">
      <c r="A34" s="1424" t="s">
        <v>964</v>
      </c>
      <c r="B34" s="1424"/>
      <c r="C34" s="1424"/>
      <c r="D34" s="1424"/>
      <c r="E34" s="1424"/>
      <c r="F34" s="1424"/>
      <c r="G34" s="1424"/>
      <c r="H34" s="1424"/>
    </row>
    <row r="35" spans="1:8" ht="13.5" thickBot="1" x14ac:dyDescent="0.25">
      <c r="A35" s="1037" t="s">
        <v>320</v>
      </c>
      <c r="B35" s="1037"/>
      <c r="C35" s="1037"/>
      <c r="D35" s="1037"/>
      <c r="E35" s="1037"/>
      <c r="F35" s="1037"/>
      <c r="G35" s="1037"/>
      <c r="H35" s="1037"/>
    </row>
    <row r="36" spans="1:8" ht="45" customHeight="1" x14ac:dyDescent="0.25">
      <c r="A36" s="1400" t="s">
        <v>1525</v>
      </c>
      <c r="B36" s="1401"/>
      <c r="C36" s="1401"/>
      <c r="D36" s="1401"/>
      <c r="E36" s="1401"/>
      <c r="F36" s="1401"/>
      <c r="G36" s="1401"/>
      <c r="H36" s="1401"/>
    </row>
    <row r="37" spans="1:8" ht="18" customHeight="1" x14ac:dyDescent="0.2">
      <c r="A37" s="1079" t="s">
        <v>1529</v>
      </c>
      <c r="B37" s="1402"/>
      <c r="C37" s="1402"/>
      <c r="D37" s="1402"/>
      <c r="E37" s="1402"/>
      <c r="F37" s="1402"/>
      <c r="G37" s="1402"/>
      <c r="H37" s="1402"/>
    </row>
    <row r="38" spans="1:8" ht="4.3499999999999996" customHeight="1" x14ac:dyDescent="0.2">
      <c r="A38" s="1402"/>
      <c r="B38" s="1402"/>
      <c r="C38" s="1402"/>
      <c r="D38" s="1402"/>
      <c r="E38" s="1402"/>
      <c r="F38" s="1402"/>
      <c r="G38" s="1402"/>
      <c r="H38" s="1402"/>
    </row>
    <row r="39" spans="1:8" ht="5.0999999999999996" customHeight="1" x14ac:dyDescent="0.2">
      <c r="A39" s="1399"/>
      <c r="B39" s="1399"/>
      <c r="C39" s="1399"/>
      <c r="D39" s="1399"/>
      <c r="E39" s="1399"/>
      <c r="F39" s="1399"/>
      <c r="G39" s="1399"/>
      <c r="H39" s="1399"/>
    </row>
    <row r="40" spans="1:8" ht="30" customHeight="1" x14ac:dyDescent="0.2">
      <c r="A40" s="383"/>
      <c r="B40" s="383"/>
      <c r="C40" s="384"/>
      <c r="D40" s="385"/>
      <c r="E40" s="385"/>
      <c r="F40" s="385" t="s">
        <v>1526</v>
      </c>
      <c r="G40" s="385" t="s">
        <v>1527</v>
      </c>
      <c r="H40" s="385" t="s">
        <v>1528</v>
      </c>
    </row>
    <row r="41" spans="1:8" ht="14.1" customHeight="1" x14ac:dyDescent="0.2">
      <c r="A41" s="1388"/>
      <c r="B41" s="1388"/>
      <c r="C41" s="1433"/>
      <c r="D41" s="408"/>
      <c r="E41" s="408"/>
      <c r="F41" s="1431">
        <v>0.18</v>
      </c>
      <c r="G41" s="1431">
        <v>0.15</v>
      </c>
      <c r="H41" s="1414">
        <v>0.12</v>
      </c>
    </row>
    <row r="42" spans="1:8" ht="14.1" customHeight="1" x14ac:dyDescent="0.2">
      <c r="A42" s="1389"/>
      <c r="B42" s="1389"/>
      <c r="C42" s="1434"/>
      <c r="D42" s="393"/>
      <c r="E42" s="393"/>
      <c r="F42" s="1417"/>
      <c r="G42" s="1417"/>
      <c r="H42" s="1435"/>
    </row>
  </sheetData>
  <mergeCells count="79">
    <mergeCell ref="A14:A15"/>
    <mergeCell ref="A16:A17"/>
    <mergeCell ref="A6:A7"/>
    <mergeCell ref="A8:A9"/>
    <mergeCell ref="A10:A11"/>
    <mergeCell ref="A12:A13"/>
    <mergeCell ref="A36:H36"/>
    <mergeCell ref="A37:H38"/>
    <mergeCell ref="A39:H39"/>
    <mergeCell ref="A41:A42"/>
    <mergeCell ref="B41:B42"/>
    <mergeCell ref="C41:C42"/>
    <mergeCell ref="F41:F42"/>
    <mergeCell ref="G41:G42"/>
    <mergeCell ref="H41:H42"/>
    <mergeCell ref="D14:D15"/>
    <mergeCell ref="E14:E15"/>
    <mergeCell ref="F14:F15"/>
    <mergeCell ref="G14:G15"/>
    <mergeCell ref="H14:H15"/>
    <mergeCell ref="H12:H13"/>
    <mergeCell ref="D12:D13"/>
    <mergeCell ref="E12:E13"/>
    <mergeCell ref="F12:F13"/>
    <mergeCell ref="G12:G13"/>
    <mergeCell ref="D10:D11"/>
    <mergeCell ref="H10:H11"/>
    <mergeCell ref="G10:G11"/>
    <mergeCell ref="F10:F11"/>
    <mergeCell ref="E10:E11"/>
    <mergeCell ref="D8:D9"/>
    <mergeCell ref="H8:H9"/>
    <mergeCell ref="G8:G9"/>
    <mergeCell ref="F8:F9"/>
    <mergeCell ref="E8:E9"/>
    <mergeCell ref="A19:H19"/>
    <mergeCell ref="A20:H21"/>
    <mergeCell ref="A22:H22"/>
    <mergeCell ref="B16:B17"/>
    <mergeCell ref="C16:C17"/>
    <mergeCell ref="H16:H17"/>
    <mergeCell ref="D16:D17"/>
    <mergeCell ref="E16:E17"/>
    <mergeCell ref="F16:F17"/>
    <mergeCell ref="G16:G17"/>
    <mergeCell ref="B8:B9"/>
    <mergeCell ref="C8:C9"/>
    <mergeCell ref="B10:B11"/>
    <mergeCell ref="C10:C11"/>
    <mergeCell ref="B14:B15"/>
    <mergeCell ref="C14:C15"/>
    <mergeCell ref="B12:B13"/>
    <mergeCell ref="C12:C13"/>
    <mergeCell ref="A1:H1"/>
    <mergeCell ref="A2:H3"/>
    <mergeCell ref="B6:B7"/>
    <mergeCell ref="C6:C7"/>
    <mergeCell ref="A4:H4"/>
    <mergeCell ref="H6:H7"/>
    <mergeCell ref="G6:G7"/>
    <mergeCell ref="F6:F7"/>
    <mergeCell ref="E6:E7"/>
    <mergeCell ref="D6:D7"/>
    <mergeCell ref="C28:C29"/>
    <mergeCell ref="A24:A33"/>
    <mergeCell ref="B24:B33"/>
    <mergeCell ref="C30:C31"/>
    <mergeCell ref="A35:H35"/>
    <mergeCell ref="A34:H34"/>
    <mergeCell ref="H30:H31"/>
    <mergeCell ref="G30:G31"/>
    <mergeCell ref="F30:F31"/>
    <mergeCell ref="H26:H27"/>
    <mergeCell ref="G26:G27"/>
    <mergeCell ref="H28:H29"/>
    <mergeCell ref="G28:G29"/>
    <mergeCell ref="F28:F29"/>
    <mergeCell ref="F26:F27"/>
    <mergeCell ref="C26:C27"/>
  </mergeCells>
  <phoneticPr fontId="2" type="noConversion"/>
  <conditionalFormatting sqref="F26:H31">
    <cfRule type="containsErrors" dxfId="6" priority="2" stopIfTrue="1">
      <formula>ISERROR(F26)</formula>
    </cfRule>
  </conditionalFormatting>
  <conditionalFormatting sqref="F41:H42">
    <cfRule type="containsErrors" dxfId="5" priority="1" stopIfTrue="1">
      <formula>ISERROR(F41)</formula>
    </cfRule>
  </conditionalFormatting>
  <printOptions horizontalCentered="1"/>
  <pageMargins left="0.19685039370078741" right="0.19685039370078741" top="0.98425196850393704" bottom="0.31496062992125984" header="0.31496062992125984" footer="0.11811023622047245"/>
  <pageSetup paperSize="9" scale="80" orientation="portrait" r:id="rId1"/>
  <headerFooter>
    <oddHeader>&amp;R&amp;G</oddHeader>
    <oddFooter>&amp;R&amp;K000000Pag.52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20">
    <tabColor indexed="18"/>
  </sheetPr>
  <dimension ref="A1:I60"/>
  <sheetViews>
    <sheetView zoomScaleNormal="100" workbookViewId="0">
      <selection sqref="A1:G1"/>
    </sheetView>
  </sheetViews>
  <sheetFormatPr defaultColWidth="11.42578125" defaultRowHeight="12.75" x14ac:dyDescent="0.2"/>
  <cols>
    <col min="1" max="1" width="12.42578125" customWidth="1"/>
    <col min="2" max="2" width="0.85546875" customWidth="1"/>
    <col min="3" max="3" width="43.140625" customWidth="1"/>
    <col min="4" max="4" width="10.28515625" customWidth="1"/>
    <col min="5" max="7" width="17.7109375" customWidth="1"/>
    <col min="8" max="8" width="8.85546875" customWidth="1"/>
    <col min="9" max="9" width="8.28515625" customWidth="1"/>
    <col min="10" max="256" width="8.85546875" customWidth="1"/>
  </cols>
  <sheetData>
    <row r="1" spans="1:9" ht="24" customHeight="1" x14ac:dyDescent="0.2">
      <c r="A1" s="1446" t="s">
        <v>919</v>
      </c>
      <c r="B1" s="1444"/>
      <c r="C1" s="1444"/>
      <c r="D1" s="1444"/>
      <c r="E1" s="1444"/>
      <c r="F1" s="1444"/>
      <c r="G1" s="1444"/>
    </row>
    <row r="2" spans="1:9" ht="12.75" customHeight="1" x14ac:dyDescent="0.2">
      <c r="A2" s="1046" t="s">
        <v>701</v>
      </c>
      <c r="B2" s="1427"/>
      <c r="C2" s="1427"/>
      <c r="D2" s="1427"/>
      <c r="E2" s="1427"/>
      <c r="F2" s="1427"/>
      <c r="G2" s="1427"/>
    </row>
    <row r="3" spans="1:9" ht="12.75" customHeight="1" x14ac:dyDescent="0.2">
      <c r="A3" s="1427"/>
      <c r="B3" s="1427"/>
      <c r="C3" s="1427"/>
      <c r="D3" s="1427"/>
      <c r="E3" s="1427"/>
      <c r="F3" s="1427"/>
      <c r="G3" s="1427"/>
    </row>
    <row r="4" spans="1:9" ht="5.0999999999999996" customHeight="1" x14ac:dyDescent="0.2">
      <c r="A4" s="1449"/>
      <c r="B4" s="1449"/>
      <c r="C4" s="1449"/>
      <c r="D4" s="1449"/>
      <c r="E4" s="1449"/>
      <c r="F4" s="1449"/>
      <c r="G4" s="1449"/>
    </row>
    <row r="5" spans="1:9" ht="19.5" customHeight="1" x14ac:dyDescent="0.25">
      <c r="A5" s="1447" t="s">
        <v>702</v>
      </c>
      <c r="B5" s="1447"/>
      <c r="C5" s="1447"/>
      <c r="D5" s="1447"/>
      <c r="E5" s="1447"/>
      <c r="F5" s="1447"/>
      <c r="G5" s="1447"/>
    </row>
    <row r="6" spans="1:9" ht="20.100000000000001" customHeight="1" x14ac:dyDescent="0.2">
      <c r="A6" s="1443" t="s">
        <v>703</v>
      </c>
      <c r="B6" s="1443"/>
      <c r="C6" s="1443"/>
      <c r="D6" s="1443"/>
      <c r="E6" s="1443"/>
      <c r="F6" s="1443"/>
      <c r="G6" s="1443"/>
    </row>
    <row r="7" spans="1:9" ht="35.1" customHeight="1" x14ac:dyDescent="0.2">
      <c r="A7" s="395" t="s">
        <v>1651</v>
      </c>
      <c r="B7" s="359"/>
      <c r="C7" s="258"/>
      <c r="D7" s="396" t="s">
        <v>57</v>
      </c>
      <c r="E7" s="396" t="s">
        <v>1650</v>
      </c>
      <c r="F7" s="396" t="s">
        <v>1647</v>
      </c>
      <c r="G7" s="396" t="s">
        <v>1648</v>
      </c>
    </row>
    <row r="8" spans="1:9" ht="5.0999999999999996" customHeight="1" x14ac:dyDescent="0.2">
      <c r="A8" s="397"/>
      <c r="B8" s="398"/>
      <c r="C8" s="399"/>
      <c r="D8" s="400"/>
      <c r="E8" s="401"/>
      <c r="F8" s="400"/>
      <c r="G8" s="402"/>
    </row>
    <row r="9" spans="1:9" x14ac:dyDescent="0.2">
      <c r="A9" s="1196" t="s">
        <v>920</v>
      </c>
      <c r="B9" s="1436"/>
      <c r="C9" s="314" t="s">
        <v>929</v>
      </c>
      <c r="D9" s="1201" t="s">
        <v>928</v>
      </c>
      <c r="E9" s="1439" t="s">
        <v>66</v>
      </c>
      <c r="F9" s="1201" t="s">
        <v>815</v>
      </c>
      <c r="G9" s="1395">
        <f>VLOOKUP(A9,DATI,5,FALSE)</f>
        <v>18.97</v>
      </c>
    </row>
    <row r="10" spans="1:9" x14ac:dyDescent="0.2">
      <c r="A10" s="1185"/>
      <c r="B10" s="1437"/>
      <c r="C10" s="403" t="s">
        <v>704</v>
      </c>
      <c r="D10" s="1438"/>
      <c r="E10" s="1440"/>
      <c r="F10" s="1438"/>
      <c r="G10" s="1396"/>
    </row>
    <row r="11" spans="1:9" x14ac:dyDescent="0.2">
      <c r="A11" s="1196" t="s">
        <v>921</v>
      </c>
      <c r="B11" s="1436"/>
      <c r="C11" s="314" t="s">
        <v>655</v>
      </c>
      <c r="D11" s="1201" t="s">
        <v>928</v>
      </c>
      <c r="E11" s="1439" t="s">
        <v>66</v>
      </c>
      <c r="F11" s="1201" t="s">
        <v>815</v>
      </c>
      <c r="G11" s="1395">
        <f>VLOOKUP(A11,DATI,5,FALSE)</f>
        <v>18.97</v>
      </c>
    </row>
    <row r="12" spans="1:9" x14ac:dyDescent="0.2">
      <c r="A12" s="1185"/>
      <c r="B12" s="1437"/>
      <c r="C12" s="403" t="s">
        <v>705</v>
      </c>
      <c r="D12" s="1438"/>
      <c r="E12" s="1440"/>
      <c r="F12" s="1438"/>
      <c r="G12" s="1396"/>
    </row>
    <row r="13" spans="1:9" x14ac:dyDescent="0.2">
      <c r="A13" s="1196" t="s">
        <v>922</v>
      </c>
      <c r="B13" s="1436"/>
      <c r="C13" s="314" t="s">
        <v>929</v>
      </c>
      <c r="D13" s="1201" t="s">
        <v>656</v>
      </c>
      <c r="E13" s="1439" t="s">
        <v>66</v>
      </c>
      <c r="F13" s="1201" t="s">
        <v>815</v>
      </c>
      <c r="G13" s="1395">
        <f>VLOOKUP(A13,DATI,5,FALSE)</f>
        <v>18.03</v>
      </c>
      <c r="I13" s="295"/>
    </row>
    <row r="14" spans="1:9" x14ac:dyDescent="0.2">
      <c r="A14" s="1185"/>
      <c r="B14" s="1437"/>
      <c r="C14" s="403" t="s">
        <v>704</v>
      </c>
      <c r="D14" s="1438"/>
      <c r="E14" s="1440"/>
      <c r="F14" s="1438"/>
      <c r="G14" s="1396"/>
    </row>
    <row r="15" spans="1:9" x14ac:dyDescent="0.2">
      <c r="A15" s="1196" t="s">
        <v>923</v>
      </c>
      <c r="B15" s="1436"/>
      <c r="C15" s="314" t="s">
        <v>657</v>
      </c>
      <c r="D15" s="1201" t="s">
        <v>656</v>
      </c>
      <c r="E15" s="1439" t="s">
        <v>66</v>
      </c>
      <c r="F15" s="1201" t="s">
        <v>815</v>
      </c>
      <c r="G15" s="1395">
        <f>VLOOKUP(A15,DATI,5,FALSE)</f>
        <v>18.03</v>
      </c>
    </row>
    <row r="16" spans="1:9" x14ac:dyDescent="0.2">
      <c r="A16" s="1185"/>
      <c r="B16" s="1437"/>
      <c r="C16" s="403" t="s">
        <v>705</v>
      </c>
      <c r="D16" s="1438"/>
      <c r="E16" s="1440"/>
      <c r="F16" s="1438"/>
      <c r="G16" s="1396"/>
    </row>
    <row r="17" spans="1:7" x14ac:dyDescent="0.2">
      <c r="A17" s="1196" t="s">
        <v>1137</v>
      </c>
      <c r="B17" s="1436"/>
      <c r="C17" s="314" t="s">
        <v>929</v>
      </c>
      <c r="D17" s="1201" t="s">
        <v>64</v>
      </c>
      <c r="E17" s="1439" t="s">
        <v>66</v>
      </c>
      <c r="F17" s="1201" t="s">
        <v>815</v>
      </c>
      <c r="G17" s="1395">
        <f>VLOOKUP(A17,DATI,5,FALSE)</f>
        <v>14.09</v>
      </c>
    </row>
    <row r="18" spans="1:7" x14ac:dyDescent="0.2">
      <c r="A18" s="1185"/>
      <c r="B18" s="1437"/>
      <c r="C18" s="403" t="s">
        <v>704</v>
      </c>
      <c r="D18" s="1438"/>
      <c r="E18" s="1440"/>
      <c r="F18" s="1438"/>
      <c r="G18" s="1396"/>
    </row>
    <row r="19" spans="1:7" x14ac:dyDescent="0.2">
      <c r="A19" s="1196" t="s">
        <v>1138</v>
      </c>
      <c r="B19" s="1436"/>
      <c r="C19" s="314" t="s">
        <v>657</v>
      </c>
      <c r="D19" s="1201" t="s">
        <v>64</v>
      </c>
      <c r="E19" s="1439" t="s">
        <v>66</v>
      </c>
      <c r="F19" s="1201" t="s">
        <v>815</v>
      </c>
      <c r="G19" s="1395">
        <f>VLOOKUP(A19,DATI,5,FALSE)</f>
        <v>14.09</v>
      </c>
    </row>
    <row r="20" spans="1:7" x14ac:dyDescent="0.2">
      <c r="A20" s="1185"/>
      <c r="B20" s="1437"/>
      <c r="C20" s="403" t="s">
        <v>705</v>
      </c>
      <c r="D20" s="1438"/>
      <c r="E20" s="1440"/>
      <c r="F20" s="1438"/>
      <c r="G20" s="1396"/>
    </row>
    <row r="21" spans="1:7" x14ac:dyDescent="0.2">
      <c r="A21" s="1196" t="s">
        <v>924</v>
      </c>
      <c r="B21" s="1436"/>
      <c r="C21" s="314" t="s">
        <v>658</v>
      </c>
      <c r="D21" s="1201" t="s">
        <v>928</v>
      </c>
      <c r="E21" s="1439" t="s">
        <v>66</v>
      </c>
      <c r="F21" s="1201" t="s">
        <v>815</v>
      </c>
      <c r="G21" s="1395">
        <f>VLOOKUP(A21,DATI,5,FALSE)</f>
        <v>17.739999999999998</v>
      </c>
    </row>
    <row r="22" spans="1:7" x14ac:dyDescent="0.2">
      <c r="A22" s="1185"/>
      <c r="B22" s="1437"/>
      <c r="C22" s="403" t="s">
        <v>706</v>
      </c>
      <c r="D22" s="1438"/>
      <c r="E22" s="1440"/>
      <c r="F22" s="1438"/>
      <c r="G22" s="1396"/>
    </row>
    <row r="23" spans="1:7" x14ac:dyDescent="0.2">
      <c r="A23" s="1196" t="s">
        <v>925</v>
      </c>
      <c r="B23" s="1436"/>
      <c r="C23" s="314" t="s">
        <v>659</v>
      </c>
      <c r="D23" s="1201" t="s">
        <v>928</v>
      </c>
      <c r="E23" s="1439" t="s">
        <v>66</v>
      </c>
      <c r="F23" s="1201" t="s">
        <v>815</v>
      </c>
      <c r="G23" s="1395">
        <f>VLOOKUP(A23,DATI,5,FALSE)</f>
        <v>17.739999999999998</v>
      </c>
    </row>
    <row r="24" spans="1:7" x14ac:dyDescent="0.2">
      <c r="A24" s="1185"/>
      <c r="B24" s="1437"/>
      <c r="C24" s="403" t="s">
        <v>707</v>
      </c>
      <c r="D24" s="1438"/>
      <c r="E24" s="1440"/>
      <c r="F24" s="1438"/>
      <c r="G24" s="1396"/>
    </row>
    <row r="25" spans="1:7" x14ac:dyDescent="0.2">
      <c r="A25" s="1196" t="s">
        <v>1139</v>
      </c>
      <c r="B25" s="1436"/>
      <c r="C25" s="314" t="s">
        <v>658</v>
      </c>
      <c r="D25" s="1201" t="s">
        <v>64</v>
      </c>
      <c r="E25" s="1439" t="s">
        <v>66</v>
      </c>
      <c r="F25" s="1201" t="s">
        <v>815</v>
      </c>
      <c r="G25" s="1395">
        <f>VLOOKUP(A25,DATI,5,FALSE)</f>
        <v>13.45</v>
      </c>
    </row>
    <row r="26" spans="1:7" x14ac:dyDescent="0.2">
      <c r="A26" s="1185"/>
      <c r="B26" s="1437"/>
      <c r="C26" s="403" t="s">
        <v>706</v>
      </c>
      <c r="D26" s="1438"/>
      <c r="E26" s="1440"/>
      <c r="F26" s="1438"/>
      <c r="G26" s="1396"/>
    </row>
    <row r="27" spans="1:7" x14ac:dyDescent="0.2">
      <c r="A27" s="1196" t="s">
        <v>1140</v>
      </c>
      <c r="B27" s="1436"/>
      <c r="C27" s="314" t="s">
        <v>659</v>
      </c>
      <c r="D27" s="1201" t="s">
        <v>64</v>
      </c>
      <c r="E27" s="1439" t="s">
        <v>66</v>
      </c>
      <c r="F27" s="1201" t="s">
        <v>815</v>
      </c>
      <c r="G27" s="1395">
        <f>VLOOKUP(A27,DATI,5,FALSE)</f>
        <v>13.45</v>
      </c>
    </row>
    <row r="28" spans="1:7" x14ac:dyDescent="0.2">
      <c r="A28" s="1185"/>
      <c r="B28" s="1437"/>
      <c r="C28" s="403" t="s">
        <v>707</v>
      </c>
      <c r="D28" s="1438"/>
      <c r="E28" s="1440"/>
      <c r="F28" s="1438"/>
      <c r="G28" s="1396"/>
    </row>
    <row r="29" spans="1:7" x14ac:dyDescent="0.2">
      <c r="A29" s="1196" t="s">
        <v>965</v>
      </c>
      <c r="B29" s="1436"/>
      <c r="C29" s="314" t="s">
        <v>660</v>
      </c>
      <c r="D29" s="1201" t="s">
        <v>661</v>
      </c>
      <c r="E29" s="1439" t="s">
        <v>66</v>
      </c>
      <c r="F29" s="1201" t="s">
        <v>815</v>
      </c>
      <c r="G29" s="1395">
        <f>VLOOKUP(A29,DATI,5,FALSE)</f>
        <v>13.91</v>
      </c>
    </row>
    <row r="30" spans="1:7" x14ac:dyDescent="0.2">
      <c r="A30" s="1185"/>
      <c r="B30" s="1437"/>
      <c r="C30" s="403" t="s">
        <v>708</v>
      </c>
      <c r="D30" s="1438"/>
      <c r="E30" s="1440"/>
      <c r="F30" s="1438"/>
      <c r="G30" s="1396"/>
    </row>
    <row r="31" spans="1:7" x14ac:dyDescent="0.2">
      <c r="A31" s="1196" t="s">
        <v>966</v>
      </c>
      <c r="B31" s="1436"/>
      <c r="C31" s="314" t="s">
        <v>660</v>
      </c>
      <c r="D31" s="1201" t="s">
        <v>662</v>
      </c>
      <c r="E31" s="1439" t="s">
        <v>66</v>
      </c>
      <c r="F31" s="1201" t="s">
        <v>815</v>
      </c>
      <c r="G31" s="1395">
        <f>VLOOKUP(A31,DATI,5,FALSE)</f>
        <v>15.84</v>
      </c>
    </row>
    <row r="32" spans="1:7" x14ac:dyDescent="0.2">
      <c r="A32" s="1185"/>
      <c r="B32" s="1437"/>
      <c r="C32" s="403" t="s">
        <v>708</v>
      </c>
      <c r="D32" s="1438"/>
      <c r="E32" s="1440"/>
      <c r="F32" s="1438"/>
      <c r="G32" s="1396"/>
    </row>
    <row r="33" spans="1:7" x14ac:dyDescent="0.2">
      <c r="A33" s="1196" t="s">
        <v>927</v>
      </c>
      <c r="B33" s="1436"/>
      <c r="C33" s="314" t="s">
        <v>664</v>
      </c>
      <c r="D33" s="1201" t="s">
        <v>8</v>
      </c>
      <c r="E33" s="1439" t="s">
        <v>66</v>
      </c>
      <c r="F33" s="1201" t="s">
        <v>815</v>
      </c>
      <c r="G33" s="1395">
        <f>VLOOKUP(A33,DATI,5,FALSE)</f>
        <v>11.61</v>
      </c>
    </row>
    <row r="34" spans="1:7" x14ac:dyDescent="0.2">
      <c r="A34" s="1185"/>
      <c r="B34" s="1437"/>
      <c r="C34" s="403" t="s">
        <v>300</v>
      </c>
      <c r="D34" s="1438"/>
      <c r="E34" s="1440"/>
      <c r="F34" s="1438"/>
      <c r="G34" s="1453"/>
    </row>
    <row r="35" spans="1:7" ht="15" customHeight="1" x14ac:dyDescent="0.2">
      <c r="A35" s="1196" t="s">
        <v>665</v>
      </c>
      <c r="B35" s="1196"/>
      <c r="C35" s="1196"/>
      <c r="D35" s="1196"/>
      <c r="E35" s="1196"/>
      <c r="F35" s="1196"/>
      <c r="G35" s="1196"/>
    </row>
    <row r="36" spans="1:7" ht="15" customHeight="1" thickBot="1" x14ac:dyDescent="0.25">
      <c r="A36" s="1445" t="s">
        <v>710</v>
      </c>
      <c r="B36" s="1445"/>
      <c r="C36" s="1445"/>
      <c r="D36" s="1445"/>
      <c r="E36" s="1445"/>
      <c r="F36" s="1445"/>
      <c r="G36" s="1445"/>
    </row>
    <row r="37" spans="1:7" ht="20.100000000000001" customHeight="1" x14ac:dyDescent="0.2">
      <c r="A37" s="1444"/>
      <c r="B37" s="1444"/>
      <c r="C37" s="1444"/>
      <c r="D37" s="1444"/>
      <c r="E37" s="1444"/>
      <c r="F37" s="1444"/>
      <c r="G37" s="1444"/>
    </row>
    <row r="38" spans="1:7" ht="19.5" customHeight="1" x14ac:dyDescent="0.25">
      <c r="A38" s="1441" t="s">
        <v>711</v>
      </c>
      <c r="B38" s="1441"/>
      <c r="C38" s="1441"/>
      <c r="D38" s="1441"/>
      <c r="E38" s="1441"/>
      <c r="F38" s="1441"/>
      <c r="G38" s="1441"/>
    </row>
    <row r="39" spans="1:7" ht="20.100000000000001" customHeight="1" x14ac:dyDescent="0.2">
      <c r="A39" s="1443" t="s">
        <v>712</v>
      </c>
      <c r="B39" s="1443"/>
      <c r="C39" s="1443"/>
      <c r="D39" s="1443"/>
      <c r="E39" s="1443"/>
      <c r="F39" s="1443"/>
      <c r="G39" s="1443"/>
    </row>
    <row r="40" spans="1:7" ht="35.1" customHeight="1" x14ac:dyDescent="0.2">
      <c r="A40" s="395" t="s">
        <v>1651</v>
      </c>
      <c r="B40" s="359"/>
      <c r="C40" s="258"/>
      <c r="D40" s="396" t="s">
        <v>57</v>
      </c>
      <c r="E40" s="396" t="s">
        <v>1650</v>
      </c>
      <c r="F40" s="396" t="s">
        <v>1647</v>
      </c>
      <c r="G40" s="396" t="s">
        <v>1648</v>
      </c>
    </row>
    <row r="41" spans="1:7" ht="5.0999999999999996" customHeight="1" x14ac:dyDescent="0.2">
      <c r="A41" s="397"/>
      <c r="B41" s="398"/>
      <c r="C41" s="399"/>
      <c r="D41" s="400"/>
      <c r="E41" s="401"/>
      <c r="F41" s="400"/>
      <c r="G41" s="402"/>
    </row>
    <row r="42" spans="1:7" x14ac:dyDescent="0.2">
      <c r="A42" s="1450" t="s">
        <v>666</v>
      </c>
      <c r="B42" s="1451"/>
      <c r="C42" s="399" t="s">
        <v>673</v>
      </c>
      <c r="D42" s="1452" t="s">
        <v>672</v>
      </c>
      <c r="E42" s="1448" t="s">
        <v>66</v>
      </c>
      <c r="F42" s="1452" t="s">
        <v>936</v>
      </c>
      <c r="G42" s="1442">
        <f>VLOOKUP(A42,DATI,5,FALSE)</f>
        <v>21.55</v>
      </c>
    </row>
    <row r="43" spans="1:7" x14ac:dyDescent="0.2">
      <c r="A43" s="1185"/>
      <c r="B43" s="1437"/>
      <c r="C43" s="403" t="s">
        <v>714</v>
      </c>
      <c r="D43" s="1438"/>
      <c r="E43" s="1440"/>
      <c r="F43" s="1438"/>
      <c r="G43" s="1396"/>
    </row>
    <row r="44" spans="1:7" x14ac:dyDescent="0.2">
      <c r="A44" s="1196" t="s">
        <v>667</v>
      </c>
      <c r="B44" s="1436"/>
      <c r="C44" s="314" t="s">
        <v>674</v>
      </c>
      <c r="D44" s="1201" t="s">
        <v>672</v>
      </c>
      <c r="E44" s="1439" t="s">
        <v>66</v>
      </c>
      <c r="F44" s="1201" t="s">
        <v>936</v>
      </c>
      <c r="G44" s="1395">
        <f>VLOOKUP(A44,DATI,5,FALSE)</f>
        <v>26.42</v>
      </c>
    </row>
    <row r="45" spans="1:7" x14ac:dyDescent="0.2">
      <c r="A45" s="1185"/>
      <c r="B45" s="1437"/>
      <c r="C45" s="403" t="s">
        <v>715</v>
      </c>
      <c r="D45" s="1438"/>
      <c r="E45" s="1440"/>
      <c r="F45" s="1438"/>
      <c r="G45" s="1396"/>
    </row>
    <row r="46" spans="1:7" x14ac:dyDescent="0.2">
      <c r="A46" s="1196" t="s">
        <v>668</v>
      </c>
      <c r="B46" s="1436"/>
      <c r="C46" s="314" t="s">
        <v>675</v>
      </c>
      <c r="D46" s="1201" t="s">
        <v>672</v>
      </c>
      <c r="E46" s="1439" t="s">
        <v>66</v>
      </c>
      <c r="F46" s="1201" t="s">
        <v>936</v>
      </c>
      <c r="G46" s="1395">
        <f>VLOOKUP(A46,DATI,5,FALSE)</f>
        <v>28.27</v>
      </c>
    </row>
    <row r="47" spans="1:7" x14ac:dyDescent="0.2">
      <c r="A47" s="1185"/>
      <c r="B47" s="1437"/>
      <c r="C47" s="403" t="s">
        <v>716</v>
      </c>
      <c r="D47" s="1438"/>
      <c r="E47" s="1440"/>
      <c r="F47" s="1438"/>
      <c r="G47" s="1396"/>
    </row>
    <row r="48" spans="1:7" x14ac:dyDescent="0.2">
      <c r="A48" s="1196" t="s">
        <v>669</v>
      </c>
      <c r="B48" s="1436"/>
      <c r="C48" s="314" t="s">
        <v>676</v>
      </c>
      <c r="D48" s="1201" t="s">
        <v>672</v>
      </c>
      <c r="E48" s="1439" t="s">
        <v>66</v>
      </c>
      <c r="F48" s="1201" t="s">
        <v>936</v>
      </c>
      <c r="G48" s="1395">
        <f>VLOOKUP(A48,DATI,5,FALSE)</f>
        <v>33.49</v>
      </c>
    </row>
    <row r="49" spans="1:9" x14ac:dyDescent="0.2">
      <c r="A49" s="1185"/>
      <c r="B49" s="1437"/>
      <c r="C49" s="403" t="s">
        <v>717</v>
      </c>
      <c r="D49" s="1438"/>
      <c r="E49" s="1440"/>
      <c r="F49" s="1438"/>
      <c r="G49" s="1396"/>
    </row>
    <row r="50" spans="1:9" x14ac:dyDescent="0.2">
      <c r="A50" s="1196" t="s">
        <v>670</v>
      </c>
      <c r="B50" s="1436"/>
      <c r="C50" s="314" t="s">
        <v>677</v>
      </c>
      <c r="D50" s="1201" t="s">
        <v>140</v>
      </c>
      <c r="E50" s="1439" t="s">
        <v>66</v>
      </c>
      <c r="F50" s="1201" t="s">
        <v>936</v>
      </c>
      <c r="G50" s="1395">
        <f>VLOOKUP(A50,DATI,5,FALSE)</f>
        <v>20.420000000000002</v>
      </c>
    </row>
    <row r="51" spans="1:9" x14ac:dyDescent="0.2">
      <c r="A51" s="1185"/>
      <c r="B51" s="1437"/>
      <c r="C51" s="403" t="s">
        <v>718</v>
      </c>
      <c r="D51" s="1438"/>
      <c r="E51" s="1440"/>
      <c r="F51" s="1438"/>
      <c r="G51" s="1396"/>
    </row>
    <row r="52" spans="1:9" x14ac:dyDescent="0.2">
      <c r="A52" s="1196" t="s">
        <v>4171</v>
      </c>
      <c r="B52" s="1436"/>
      <c r="C52" s="314" t="s">
        <v>678</v>
      </c>
      <c r="D52" s="1201" t="s">
        <v>140</v>
      </c>
      <c r="E52" s="1439" t="s">
        <v>66</v>
      </c>
      <c r="F52" s="1201" t="s">
        <v>936</v>
      </c>
      <c r="G52" s="1395">
        <f>VLOOKUP(A52,DATI,5,FALSE)</f>
        <v>15.65</v>
      </c>
      <c r="I52" s="295"/>
    </row>
    <row r="53" spans="1:9" x14ac:dyDescent="0.2">
      <c r="A53" s="1185"/>
      <c r="B53" s="1437"/>
      <c r="C53" s="403" t="s">
        <v>299</v>
      </c>
      <c r="D53" s="1438"/>
      <c r="E53" s="1440"/>
      <c r="F53" s="1438"/>
      <c r="G53" s="1396"/>
    </row>
    <row r="54" spans="1:9" x14ac:dyDescent="0.2">
      <c r="A54" s="1196" t="s">
        <v>671</v>
      </c>
      <c r="B54" s="1436"/>
      <c r="C54" s="314" t="s">
        <v>678</v>
      </c>
      <c r="D54" s="1201" t="s">
        <v>69</v>
      </c>
      <c r="E54" s="1439" t="s">
        <v>66</v>
      </c>
      <c r="F54" s="1201" t="s">
        <v>936</v>
      </c>
      <c r="G54" s="1395">
        <f>VLOOKUP(A54,DATI,5,FALSE)</f>
        <v>12.31</v>
      </c>
    </row>
    <row r="55" spans="1:9" x14ac:dyDescent="0.2">
      <c r="A55" s="1185"/>
      <c r="B55" s="1437"/>
      <c r="C55" s="403" t="s">
        <v>299</v>
      </c>
      <c r="D55" s="1438"/>
      <c r="E55" s="1440"/>
      <c r="F55" s="1438"/>
      <c r="G55" s="1396"/>
    </row>
    <row r="56" spans="1:9" ht="15" customHeight="1" x14ac:dyDescent="0.2">
      <c r="A56" s="1196" t="s">
        <v>698</v>
      </c>
      <c r="B56" s="1196"/>
      <c r="C56" s="1196"/>
      <c r="D56" s="1196"/>
      <c r="E56" s="1196"/>
      <c r="F56" s="1196"/>
      <c r="G56" s="1196"/>
    </row>
    <row r="57" spans="1:9" x14ac:dyDescent="0.2">
      <c r="A57" s="1175" t="s">
        <v>713</v>
      </c>
      <c r="B57" s="1175"/>
      <c r="C57" s="1175"/>
      <c r="D57" s="1175"/>
      <c r="E57" s="1175"/>
      <c r="F57" s="1175"/>
      <c r="G57" s="1175"/>
    </row>
    <row r="58" spans="1:9" x14ac:dyDescent="0.2">
      <c r="A58" s="258"/>
      <c r="B58" s="258"/>
      <c r="C58" s="258"/>
      <c r="D58" s="258"/>
      <c r="E58" s="258"/>
      <c r="F58" s="258"/>
      <c r="G58" s="258"/>
    </row>
    <row r="59" spans="1:9" ht="33" customHeight="1" x14ac:dyDescent="0.2">
      <c r="A59" s="1041" t="s">
        <v>798</v>
      </c>
      <c r="B59" s="1041"/>
      <c r="C59" s="1041"/>
      <c r="D59" s="1041"/>
      <c r="E59" s="1041"/>
      <c r="F59" s="1041"/>
      <c r="G59" s="1041"/>
      <c r="H59" s="242"/>
    </row>
    <row r="60" spans="1:9" ht="12.75" customHeight="1" x14ac:dyDescent="0.2">
      <c r="A60" s="1041" t="s">
        <v>799</v>
      </c>
      <c r="B60" s="1041"/>
      <c r="C60" s="1041"/>
      <c r="D60" s="1041"/>
      <c r="E60" s="1041"/>
      <c r="F60" s="1041"/>
      <c r="G60" s="1041"/>
      <c r="H60" s="242"/>
    </row>
  </sheetData>
  <mergeCells count="134">
    <mergeCell ref="G31:G32"/>
    <mergeCell ref="G29:G30"/>
    <mergeCell ref="E31:E32"/>
    <mergeCell ref="E29:E30"/>
    <mergeCell ref="G19:G20"/>
    <mergeCell ref="G25:G26"/>
    <mergeCell ref="G27:G28"/>
    <mergeCell ref="E17:E18"/>
    <mergeCell ref="E9:E10"/>
    <mergeCell ref="F23:F24"/>
    <mergeCell ref="G11:G12"/>
    <mergeCell ref="F11:F12"/>
    <mergeCell ref="E11:E12"/>
    <mergeCell ref="G23:G24"/>
    <mergeCell ref="F21:F22"/>
    <mergeCell ref="E21:E22"/>
    <mergeCell ref="G21:G22"/>
    <mergeCell ref="E27:E28"/>
    <mergeCell ref="F27:F28"/>
    <mergeCell ref="F19:F20"/>
    <mergeCell ref="F17:F18"/>
    <mergeCell ref="E13:E14"/>
    <mergeCell ref="E42:E43"/>
    <mergeCell ref="D9:D10"/>
    <mergeCell ref="B9:B10"/>
    <mergeCell ref="A13:A14"/>
    <mergeCell ref="A15:A16"/>
    <mergeCell ref="A11:A12"/>
    <mergeCell ref="A4:G4"/>
    <mergeCell ref="A9:A10"/>
    <mergeCell ref="G9:G10"/>
    <mergeCell ref="F9:F10"/>
    <mergeCell ref="A42:A43"/>
    <mergeCell ref="B42:B43"/>
    <mergeCell ref="D42:D43"/>
    <mergeCell ref="A21:A22"/>
    <mergeCell ref="A23:A24"/>
    <mergeCell ref="F42:F43"/>
    <mergeCell ref="A29:A30"/>
    <mergeCell ref="G33:G34"/>
    <mergeCell ref="A31:A32"/>
    <mergeCell ref="A33:A34"/>
    <mergeCell ref="B15:B16"/>
    <mergeCell ref="B13:B14"/>
    <mergeCell ref="B31:B32"/>
    <mergeCell ref="B25:B26"/>
    <mergeCell ref="F33:F34"/>
    <mergeCell ref="E33:E34"/>
    <mergeCell ref="F31:F32"/>
    <mergeCell ref="D31:D32"/>
    <mergeCell ref="A1:G1"/>
    <mergeCell ref="A2:G3"/>
    <mergeCell ref="A5:G5"/>
    <mergeCell ref="A6:G6"/>
    <mergeCell ref="A17:A18"/>
    <mergeCell ref="B17:B18"/>
    <mergeCell ref="D17:D18"/>
    <mergeCell ref="B27:B28"/>
    <mergeCell ref="D15:D16"/>
    <mergeCell ref="A27:A28"/>
    <mergeCell ref="B19:B20"/>
    <mergeCell ref="D19:D20"/>
    <mergeCell ref="E19:E20"/>
    <mergeCell ref="A19:A20"/>
    <mergeCell ref="A25:A26"/>
    <mergeCell ref="E23:E24"/>
    <mergeCell ref="D23:D24"/>
    <mergeCell ref="D21:D22"/>
    <mergeCell ref="D33:D34"/>
    <mergeCell ref="G17:G18"/>
    <mergeCell ref="A39:G39"/>
    <mergeCell ref="A37:G37"/>
    <mergeCell ref="A44:A45"/>
    <mergeCell ref="B44:B45"/>
    <mergeCell ref="B11:B12"/>
    <mergeCell ref="A35:G35"/>
    <mergeCell ref="A36:G36"/>
    <mergeCell ref="G13:G14"/>
    <mergeCell ref="F13:F14"/>
    <mergeCell ref="D13:D14"/>
    <mergeCell ref="B29:B30"/>
    <mergeCell ref="B21:B22"/>
    <mergeCell ref="B23:B24"/>
    <mergeCell ref="B33:B34"/>
    <mergeCell ref="D11:D12"/>
    <mergeCell ref="F15:F16"/>
    <mergeCell ref="E15:E16"/>
    <mergeCell ref="G15:G16"/>
    <mergeCell ref="D29:D30"/>
    <mergeCell ref="D27:D28"/>
    <mergeCell ref="F29:F30"/>
    <mergeCell ref="D25:D26"/>
    <mergeCell ref="E25:E26"/>
    <mergeCell ref="F25:F26"/>
    <mergeCell ref="F46:F47"/>
    <mergeCell ref="G46:G47"/>
    <mergeCell ref="F54:F55"/>
    <mergeCell ref="G54:G55"/>
    <mergeCell ref="F52:F53"/>
    <mergeCell ref="G52:G53"/>
    <mergeCell ref="D44:D45"/>
    <mergeCell ref="E44:E45"/>
    <mergeCell ref="A38:G38"/>
    <mergeCell ref="G42:G43"/>
    <mergeCell ref="F48:F49"/>
    <mergeCell ref="G48:G49"/>
    <mergeCell ref="A46:A47"/>
    <mergeCell ref="B46:B47"/>
    <mergeCell ref="D46:D47"/>
    <mergeCell ref="E46:E47"/>
    <mergeCell ref="F44:F45"/>
    <mergeCell ref="G44:G45"/>
    <mergeCell ref="F50:F51"/>
    <mergeCell ref="G50:G51"/>
    <mergeCell ref="D50:D51"/>
    <mergeCell ref="E50:E51"/>
    <mergeCell ref="A48:A49"/>
    <mergeCell ref="B48:B49"/>
    <mergeCell ref="A50:A51"/>
    <mergeCell ref="B50:B51"/>
    <mergeCell ref="D48:D49"/>
    <mergeCell ref="E48:E49"/>
    <mergeCell ref="A57:G57"/>
    <mergeCell ref="A56:G56"/>
    <mergeCell ref="A59:G59"/>
    <mergeCell ref="A60:G60"/>
    <mergeCell ref="A52:A53"/>
    <mergeCell ref="B52:B53"/>
    <mergeCell ref="A54:A55"/>
    <mergeCell ref="B54:B55"/>
    <mergeCell ref="D54:D55"/>
    <mergeCell ref="E54:E55"/>
    <mergeCell ref="D52:D53"/>
    <mergeCell ref="E52:E53"/>
  </mergeCells>
  <phoneticPr fontId="2" type="noConversion"/>
  <conditionalFormatting sqref="G9:G34">
    <cfRule type="containsErrors" dxfId="4" priority="4" stopIfTrue="1">
      <formula>ISERROR(G9)</formula>
    </cfRule>
    <cfRule type="cellIs" dxfId="3" priority="5" stopIfTrue="1" operator="equal">
      <formula>#N/A</formula>
    </cfRule>
  </conditionalFormatting>
  <conditionalFormatting sqref="G44:G55">
    <cfRule type="containsErrors" dxfId="2" priority="1" stopIfTrue="1">
      <formula>ISERROR(G44)</formula>
    </cfRule>
    <cfRule type="cellIs" dxfId="1" priority="2" stopIfTrue="1" operator="equal">
      <formula>#N/A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53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31">
    <tabColor indexed="18"/>
  </sheetPr>
  <dimension ref="A1:J29"/>
  <sheetViews>
    <sheetView zoomScale="115" zoomScaleNormal="100" workbookViewId="0">
      <selection sqref="A1:G1"/>
    </sheetView>
  </sheetViews>
  <sheetFormatPr defaultColWidth="11.42578125" defaultRowHeight="12.75" x14ac:dyDescent="0.2"/>
  <cols>
    <col min="1" max="1" width="11" customWidth="1"/>
    <col min="2" max="2" width="0.85546875" customWidth="1"/>
    <col min="3" max="3" width="41" customWidth="1"/>
    <col min="4" max="4" width="9.7109375" customWidth="1"/>
    <col min="5" max="5" width="14.28515625" customWidth="1"/>
    <col min="6" max="6" width="18.28515625" customWidth="1"/>
    <col min="7" max="7" width="25.7109375" customWidth="1"/>
    <col min="8" max="8" width="8.85546875" customWidth="1"/>
    <col min="9" max="9" width="36.42578125" hidden="1" customWidth="1"/>
    <col min="10" max="256" width="8.85546875" customWidth="1"/>
  </cols>
  <sheetData>
    <row r="1" spans="1:10" ht="32.450000000000003" customHeight="1" x14ac:dyDescent="0.2">
      <c r="A1" s="1446" t="s">
        <v>919</v>
      </c>
      <c r="B1" s="1444"/>
      <c r="C1" s="1444"/>
      <c r="D1" s="1444"/>
      <c r="E1" s="1444"/>
      <c r="F1" s="1444"/>
      <c r="G1" s="1444"/>
    </row>
    <row r="2" spans="1:10" ht="12.75" customHeight="1" x14ac:dyDescent="0.2">
      <c r="A2" s="1046" t="s">
        <v>701</v>
      </c>
      <c r="B2" s="1085"/>
      <c r="C2" s="1085"/>
      <c r="D2" s="1085"/>
      <c r="E2" s="1085"/>
      <c r="F2" s="1085"/>
      <c r="G2" s="1085"/>
    </row>
    <row r="3" spans="1:10" ht="3" customHeight="1" x14ac:dyDescent="0.2">
      <c r="A3" s="1085"/>
      <c r="B3" s="1085"/>
      <c r="C3" s="1085"/>
      <c r="D3" s="1085"/>
      <c r="E3" s="1085"/>
      <c r="F3" s="1085"/>
      <c r="G3" s="1085"/>
    </row>
    <row r="4" spans="1:10" ht="5.0999999999999996" customHeight="1" thickBot="1" x14ac:dyDescent="0.25">
      <c r="A4" s="1449"/>
      <c r="B4" s="1449"/>
      <c r="C4" s="1449"/>
      <c r="D4" s="1449"/>
      <c r="E4" s="1449"/>
      <c r="F4" s="1449"/>
      <c r="G4" s="1449"/>
    </row>
    <row r="5" spans="1:10" x14ac:dyDescent="0.2">
      <c r="A5" s="1446" t="s">
        <v>699</v>
      </c>
      <c r="B5" s="1444"/>
      <c r="C5" s="1444"/>
      <c r="D5" s="1444"/>
      <c r="E5" s="1444"/>
      <c r="F5" s="1444"/>
      <c r="G5" s="1444"/>
    </row>
    <row r="6" spans="1:10" ht="21" customHeight="1" x14ac:dyDescent="0.2">
      <c r="A6" s="1339"/>
      <c r="B6" s="1339"/>
      <c r="C6" s="1339"/>
      <c r="D6" s="1339"/>
      <c r="E6" s="1339"/>
      <c r="F6" s="1339"/>
      <c r="G6" s="1339"/>
    </row>
    <row r="7" spans="1:10" x14ac:dyDescent="0.2">
      <c r="A7" s="1046" t="s">
        <v>301</v>
      </c>
      <c r="B7" s="1085"/>
      <c r="C7" s="1085"/>
      <c r="D7" s="1085"/>
      <c r="E7" s="1085"/>
      <c r="F7" s="1085"/>
      <c r="G7" s="1085"/>
    </row>
    <row r="8" spans="1:10" x14ac:dyDescent="0.2">
      <c r="A8" s="1085"/>
      <c r="B8" s="1085"/>
      <c r="C8" s="1085"/>
      <c r="D8" s="1085"/>
      <c r="E8" s="1085"/>
      <c r="F8" s="1085"/>
      <c r="G8" s="1085"/>
    </row>
    <row r="9" spans="1:10" ht="5.0999999999999996" customHeight="1" x14ac:dyDescent="0.2">
      <c r="A9" s="1449"/>
      <c r="B9" s="1449"/>
      <c r="C9" s="1449"/>
      <c r="D9" s="1449"/>
      <c r="E9" s="1449"/>
      <c r="F9" s="1449"/>
      <c r="G9" s="1449"/>
    </row>
    <row r="10" spans="1:10" ht="30" customHeight="1" x14ac:dyDescent="0.2">
      <c r="A10" s="120" t="s">
        <v>1646</v>
      </c>
      <c r="B10" s="120"/>
      <c r="C10" s="243" t="s">
        <v>1817</v>
      </c>
      <c r="D10" s="121"/>
      <c r="E10" s="121"/>
      <c r="F10" s="121"/>
      <c r="G10" s="121" t="s">
        <v>1648</v>
      </c>
    </row>
    <row r="11" spans="1:10" x14ac:dyDescent="0.2">
      <c r="A11" s="544"/>
      <c r="B11" s="1451"/>
      <c r="C11" s="122"/>
      <c r="D11" s="123"/>
      <c r="E11" s="124"/>
      <c r="F11" s="125"/>
      <c r="G11" s="784"/>
    </row>
    <row r="12" spans="1:10" x14ac:dyDescent="0.2">
      <c r="A12" s="206" t="s">
        <v>4315</v>
      </c>
      <c r="B12" s="1065"/>
      <c r="C12" s="269" t="s">
        <v>1348</v>
      </c>
      <c r="D12" s="271"/>
      <c r="E12" s="695"/>
      <c r="F12" s="562"/>
      <c r="G12" s="785">
        <f>VLOOKUP(A12,DATI,5,FALSE)</f>
        <v>52.61</v>
      </c>
      <c r="I12" s="295" t="s">
        <v>1818</v>
      </c>
      <c r="J12" s="366"/>
    </row>
    <row r="13" spans="1:10" x14ac:dyDescent="0.2">
      <c r="A13" s="206" t="s">
        <v>4246</v>
      </c>
      <c r="B13" s="1065"/>
      <c r="C13" s="269" t="s">
        <v>700</v>
      </c>
      <c r="D13" s="271"/>
      <c r="E13" s="695"/>
      <c r="F13" s="562"/>
      <c r="G13" s="785">
        <f>VLOOKUP(A13,DATI,5,FALSE)</f>
        <v>47.34</v>
      </c>
      <c r="I13" s="295" t="s">
        <v>4177</v>
      </c>
    </row>
    <row r="14" spans="1:10" x14ac:dyDescent="0.2">
      <c r="A14" s="206" t="s">
        <v>4475</v>
      </c>
      <c r="B14" s="1065"/>
      <c r="C14" s="269" t="s">
        <v>4178</v>
      </c>
      <c r="D14" s="271"/>
      <c r="E14" s="695"/>
      <c r="F14" s="562"/>
      <c r="G14" s="785">
        <f>VLOOKUP(A14,DATI,5,FALSE)</f>
        <v>13.89</v>
      </c>
    </row>
    <row r="15" spans="1:10" x14ac:dyDescent="0.2">
      <c r="A15" s="460"/>
      <c r="B15" s="1065"/>
      <c r="C15" s="28"/>
      <c r="D15" s="29"/>
      <c r="E15" s="30"/>
      <c r="F15" s="31"/>
      <c r="G15" s="694"/>
    </row>
    <row r="16" spans="1:10" ht="42.75" customHeight="1" x14ac:dyDescent="0.2">
      <c r="A16" s="1454" t="s">
        <v>719</v>
      </c>
      <c r="B16" s="1454"/>
      <c r="C16" s="1454"/>
      <c r="D16" s="1454"/>
      <c r="E16" s="1454"/>
      <c r="F16" s="1454"/>
      <c r="G16" s="1454"/>
    </row>
    <row r="17" spans="1:7" ht="26.25" customHeight="1" x14ac:dyDescent="0.2">
      <c r="A17" s="1455" t="s">
        <v>722</v>
      </c>
      <c r="B17" s="1455"/>
      <c r="C17" s="1455"/>
      <c r="D17" s="1455"/>
      <c r="E17" s="1455"/>
      <c r="F17" s="1455"/>
      <c r="G17" s="1455"/>
    </row>
    <row r="18" spans="1:7" ht="13.5" thickBot="1" x14ac:dyDescent="0.25"/>
    <row r="19" spans="1:7" x14ac:dyDescent="0.2">
      <c r="A19" s="1457" t="s">
        <v>5486</v>
      </c>
      <c r="B19" s="1457"/>
      <c r="C19" s="1457"/>
      <c r="D19" s="1457"/>
      <c r="E19" s="1457"/>
      <c r="F19" s="1457"/>
      <c r="G19" s="1459" t="s">
        <v>5487</v>
      </c>
    </row>
    <row r="20" spans="1:7" x14ac:dyDescent="0.2">
      <c r="A20" s="1458"/>
      <c r="B20" s="1458"/>
      <c r="C20" s="1458"/>
      <c r="D20" s="1458"/>
      <c r="E20" s="1458"/>
      <c r="F20" s="1458"/>
      <c r="G20" s="1460"/>
    </row>
    <row r="21" spans="1:7" x14ac:dyDescent="0.2">
      <c r="A21" s="1046" t="s">
        <v>5488</v>
      </c>
      <c r="B21" s="1046"/>
      <c r="C21" s="1046"/>
      <c r="D21" s="1046"/>
      <c r="E21" s="1046"/>
      <c r="F21" s="1046"/>
      <c r="G21" s="1460"/>
    </row>
    <row r="22" spans="1:7" x14ac:dyDescent="0.2">
      <c r="A22" s="1462"/>
      <c r="B22" s="1462"/>
      <c r="C22" s="1462"/>
      <c r="D22" s="1462"/>
      <c r="E22" s="1462"/>
      <c r="F22" s="1462"/>
      <c r="G22" s="1461"/>
    </row>
    <row r="23" spans="1:7" x14ac:dyDescent="0.2">
      <c r="A23" s="1449"/>
      <c r="B23" s="1449"/>
      <c r="C23" s="1449"/>
      <c r="D23" s="1449"/>
      <c r="E23" s="1449"/>
      <c r="F23" s="1449"/>
      <c r="G23" s="1449"/>
    </row>
    <row r="24" spans="1:7" ht="25.5" x14ac:dyDescent="0.2">
      <c r="A24" s="120" t="s">
        <v>5489</v>
      </c>
      <c r="B24" s="120"/>
      <c r="C24" s="243"/>
      <c r="E24" s="396" t="s">
        <v>269</v>
      </c>
      <c r="F24" s="396" t="s">
        <v>5490</v>
      </c>
      <c r="G24" s="396" t="s">
        <v>1648</v>
      </c>
    </row>
    <row r="25" spans="1:7" x14ac:dyDescent="0.2">
      <c r="A25" s="544"/>
      <c r="B25" s="398"/>
      <c r="C25" s="122"/>
      <c r="D25" s="123"/>
      <c r="E25" s="124"/>
      <c r="F25" s="125"/>
      <c r="G25" s="784"/>
    </row>
    <row r="26" spans="1:7" x14ac:dyDescent="0.2">
      <c r="A26" s="818" t="s">
        <v>5491</v>
      </c>
      <c r="B26" s="819"/>
      <c r="C26" s="1456" t="s">
        <v>5492</v>
      </c>
      <c r="D26" s="1456"/>
      <c r="E26" s="820" t="s">
        <v>524</v>
      </c>
      <c r="F26" s="821" t="s">
        <v>5493</v>
      </c>
      <c r="G26" s="828">
        <f>VLOOKUP(A26,DATI,5,FALSE)</f>
        <v>158.62</v>
      </c>
    </row>
    <row r="27" spans="1:7" x14ac:dyDescent="0.2">
      <c r="A27" s="818" t="s">
        <v>5494</v>
      </c>
      <c r="B27" s="819"/>
      <c r="C27" s="1456" t="s">
        <v>5495</v>
      </c>
      <c r="D27" s="1456"/>
      <c r="E27" s="820" t="s">
        <v>524</v>
      </c>
      <c r="F27" s="821" t="s">
        <v>5496</v>
      </c>
      <c r="G27" s="828">
        <f>VLOOKUP(A27,DATI,5,FALSE)</f>
        <v>154.72999999999999</v>
      </c>
    </row>
    <row r="28" spans="1:7" x14ac:dyDescent="0.2">
      <c r="A28" s="818" t="s">
        <v>5497</v>
      </c>
      <c r="B28" s="819"/>
      <c r="C28" s="1456" t="s">
        <v>5498</v>
      </c>
      <c r="D28" s="1456"/>
      <c r="E28" s="820" t="s">
        <v>523</v>
      </c>
      <c r="F28" s="821" t="s">
        <v>5493</v>
      </c>
      <c r="G28" s="828">
        <f>VLOOKUP(A28,DATI,5,FALSE)</f>
        <v>131.78</v>
      </c>
    </row>
    <row r="29" spans="1:7" x14ac:dyDescent="0.2">
      <c r="A29" s="818" t="s">
        <v>5499</v>
      </c>
      <c r="B29" s="822"/>
      <c r="C29" s="1456" t="s">
        <v>5500</v>
      </c>
      <c r="D29" s="1456"/>
      <c r="E29" s="820" t="s">
        <v>523</v>
      </c>
      <c r="F29" s="821" t="s">
        <v>5496</v>
      </c>
      <c r="G29" s="828">
        <f>VLOOKUP(A29,DATI,5,FALSE)</f>
        <v>128.28</v>
      </c>
    </row>
  </sheetData>
  <mergeCells count="17">
    <mergeCell ref="C27:D27"/>
    <mergeCell ref="C28:D28"/>
    <mergeCell ref="C29:D29"/>
    <mergeCell ref="A19:F20"/>
    <mergeCell ref="G19:G22"/>
    <mergeCell ref="A21:F22"/>
    <mergeCell ref="A23:G23"/>
    <mergeCell ref="C26:D26"/>
    <mergeCell ref="A4:G4"/>
    <mergeCell ref="A1:G1"/>
    <mergeCell ref="A2:G3"/>
    <mergeCell ref="A16:G16"/>
    <mergeCell ref="A17:G17"/>
    <mergeCell ref="A5:G6"/>
    <mergeCell ref="A7:G8"/>
    <mergeCell ref="A9:G9"/>
    <mergeCell ref="B11:B15"/>
  </mergeCells>
  <phoneticPr fontId="2" type="noConversion"/>
  <conditionalFormatting sqref="G14">
    <cfRule type="containsErrors" dxfId="0" priority="3" stopIfTrue="1">
      <formula>ISERROR(G14)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54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>
    <tabColor indexed="53"/>
  </sheetPr>
  <dimension ref="A1:I61"/>
  <sheetViews>
    <sheetView topLeftCell="A32" zoomScaleNormal="100" workbookViewId="0">
      <selection sqref="A1:H2"/>
    </sheetView>
  </sheetViews>
  <sheetFormatPr defaultColWidth="11.42578125" defaultRowHeight="12.75" x14ac:dyDescent="0.2"/>
  <cols>
    <col min="1" max="1" width="11.5703125" customWidth="1"/>
    <col min="2" max="2" width="1.42578125" customWidth="1"/>
    <col min="3" max="3" width="14.28515625" customWidth="1"/>
    <col min="4" max="4" width="10.140625" customWidth="1"/>
    <col min="5" max="5" width="11.5703125" customWidth="1"/>
    <col min="6" max="6" width="18.85546875" customWidth="1"/>
    <col min="7" max="7" width="11.28515625" customWidth="1"/>
    <col min="8" max="8" width="13.5703125" customWidth="1"/>
    <col min="9" max="9" width="20.7109375" customWidth="1"/>
    <col min="10" max="255" width="8.85546875" customWidth="1"/>
  </cols>
  <sheetData>
    <row r="1" spans="1:9" ht="12.75" customHeight="1" x14ac:dyDescent="0.2">
      <c r="A1" s="1044" t="s">
        <v>886</v>
      </c>
      <c r="B1" s="1044"/>
      <c r="C1" s="1044"/>
      <c r="D1" s="1044"/>
      <c r="E1" s="1044"/>
      <c r="F1" s="1044"/>
      <c r="G1" s="1044"/>
      <c r="H1" s="1044"/>
      <c r="I1" s="1038" t="s">
        <v>1646</v>
      </c>
    </row>
    <row r="2" spans="1:9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39"/>
    </row>
    <row r="3" spans="1:9" ht="12.75" customHeight="1" x14ac:dyDescent="0.2">
      <c r="A3" s="1046" t="s">
        <v>872</v>
      </c>
      <c r="B3" s="1046"/>
      <c r="C3" s="1046"/>
      <c r="D3" s="1046"/>
      <c r="E3" s="1046"/>
      <c r="F3" s="1046"/>
      <c r="G3" s="1046"/>
      <c r="H3" s="1046"/>
      <c r="I3" s="1039"/>
    </row>
    <row r="4" spans="1:9" ht="12.75" customHeight="1" x14ac:dyDescent="0.2">
      <c r="A4" s="1047"/>
      <c r="B4" s="1047"/>
      <c r="C4" s="1047"/>
      <c r="D4" s="1047"/>
      <c r="E4" s="1047"/>
      <c r="F4" s="1047"/>
      <c r="G4" s="1047"/>
      <c r="H4" s="1047"/>
      <c r="I4" s="1040"/>
    </row>
    <row r="5" spans="1:9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9" ht="39.950000000000003" customHeight="1" x14ac:dyDescent="0.2">
      <c r="A6" s="296"/>
      <c r="B6" s="296"/>
      <c r="C6" s="297" t="s">
        <v>1651</v>
      </c>
      <c r="D6" s="298" t="s">
        <v>5</v>
      </c>
      <c r="E6" s="298" t="s">
        <v>57</v>
      </c>
      <c r="F6" s="298" t="s">
        <v>1650</v>
      </c>
      <c r="G6" s="298" t="s">
        <v>1649</v>
      </c>
      <c r="H6" s="298" t="s">
        <v>1647</v>
      </c>
      <c r="I6" s="298" t="s">
        <v>1648</v>
      </c>
    </row>
    <row r="7" spans="1:9" ht="12.75" customHeight="1" x14ac:dyDescent="0.2">
      <c r="A7" s="1051" t="s">
        <v>880</v>
      </c>
      <c r="B7" s="1051"/>
      <c r="C7" s="713" t="s">
        <v>131</v>
      </c>
      <c r="D7" s="714" t="s">
        <v>249</v>
      </c>
      <c r="E7" s="714" t="s">
        <v>62</v>
      </c>
      <c r="F7" s="708" t="s">
        <v>83</v>
      </c>
      <c r="G7" s="708"/>
      <c r="H7" s="770" t="s">
        <v>773</v>
      </c>
      <c r="I7" s="798">
        <f t="shared" ref="I7:I50" si="0">VLOOKUP(C7,DATI,5,FALSE)</f>
        <v>4.04</v>
      </c>
    </row>
    <row r="8" spans="1:9" ht="12.75" customHeight="1" x14ac:dyDescent="0.2">
      <c r="A8" s="1052"/>
      <c r="B8" s="1052"/>
      <c r="C8" s="728" t="s">
        <v>796</v>
      </c>
      <c r="D8" s="510" t="s">
        <v>249</v>
      </c>
      <c r="E8" s="510" t="s">
        <v>62</v>
      </c>
      <c r="F8" s="786" t="s">
        <v>92</v>
      </c>
      <c r="G8" s="786"/>
      <c r="H8" s="510" t="s">
        <v>773</v>
      </c>
      <c r="I8" s="502">
        <f t="shared" si="0"/>
        <v>3.76</v>
      </c>
    </row>
    <row r="9" spans="1:9" ht="12.75" customHeight="1" x14ac:dyDescent="0.2">
      <c r="A9" s="1052"/>
      <c r="B9" s="1052"/>
      <c r="C9" s="728" t="s">
        <v>132</v>
      </c>
      <c r="D9" s="510" t="s">
        <v>249</v>
      </c>
      <c r="E9" s="510" t="s">
        <v>64</v>
      </c>
      <c r="F9" s="786" t="s">
        <v>83</v>
      </c>
      <c r="G9" s="786"/>
      <c r="H9" s="510" t="s">
        <v>773</v>
      </c>
      <c r="I9" s="502">
        <f t="shared" si="0"/>
        <v>5.0599999999999996</v>
      </c>
    </row>
    <row r="10" spans="1:9" ht="12.75" customHeight="1" x14ac:dyDescent="0.2">
      <c r="A10" s="1052"/>
      <c r="B10" s="1052"/>
      <c r="C10" s="728" t="s">
        <v>133</v>
      </c>
      <c r="D10" s="510" t="s">
        <v>249</v>
      </c>
      <c r="E10" s="510" t="s">
        <v>64</v>
      </c>
      <c r="F10" s="786" t="s">
        <v>92</v>
      </c>
      <c r="G10" s="786"/>
      <c r="H10" s="510" t="s">
        <v>773</v>
      </c>
      <c r="I10" s="502">
        <f t="shared" si="0"/>
        <v>4.68</v>
      </c>
    </row>
    <row r="11" spans="1:9" ht="12.75" customHeight="1" x14ac:dyDescent="0.2">
      <c r="A11" s="1052"/>
      <c r="B11" s="1052"/>
      <c r="C11" s="728" t="s">
        <v>134</v>
      </c>
      <c r="D11" s="510" t="s">
        <v>249</v>
      </c>
      <c r="E11" s="510" t="s">
        <v>65</v>
      </c>
      <c r="F11" s="786" t="s">
        <v>83</v>
      </c>
      <c r="G11" s="786" t="s">
        <v>800</v>
      </c>
      <c r="H11" s="510" t="s">
        <v>773</v>
      </c>
      <c r="I11" s="502">
        <f t="shared" si="0"/>
        <v>5.45</v>
      </c>
    </row>
    <row r="12" spans="1:9" ht="12.75" customHeight="1" x14ac:dyDescent="0.2">
      <c r="A12" s="1052"/>
      <c r="B12" s="1052"/>
      <c r="C12" s="728" t="s">
        <v>1959</v>
      </c>
      <c r="D12" s="510" t="s">
        <v>249</v>
      </c>
      <c r="E12" s="510" t="s">
        <v>65</v>
      </c>
      <c r="F12" s="806" t="s">
        <v>4603</v>
      </c>
      <c r="G12" s="786" t="s">
        <v>800</v>
      </c>
      <c r="H12" s="510" t="s">
        <v>773</v>
      </c>
      <c r="I12" s="502">
        <f t="shared" si="0"/>
        <v>8.4499999999999993</v>
      </c>
    </row>
    <row r="13" spans="1:9" ht="12.75" customHeight="1" x14ac:dyDescent="0.2">
      <c r="A13" s="1052"/>
      <c r="B13" s="1052"/>
      <c r="C13" s="728" t="s">
        <v>1961</v>
      </c>
      <c r="D13" s="510" t="s">
        <v>249</v>
      </c>
      <c r="E13" s="510" t="s">
        <v>65</v>
      </c>
      <c r="F13" s="806" t="s">
        <v>4604</v>
      </c>
      <c r="G13" s="786" t="s">
        <v>800</v>
      </c>
      <c r="H13" s="510" t="s">
        <v>773</v>
      </c>
      <c r="I13" s="502">
        <f t="shared" si="0"/>
        <v>9.3699999999999992</v>
      </c>
    </row>
    <row r="14" spans="1:9" ht="12.75" customHeight="1" x14ac:dyDescent="0.2">
      <c r="A14" s="1052"/>
      <c r="B14" s="1052"/>
      <c r="C14" s="728" t="s">
        <v>135</v>
      </c>
      <c r="D14" s="510" t="s">
        <v>249</v>
      </c>
      <c r="E14" s="510" t="s">
        <v>65</v>
      </c>
      <c r="F14" s="786" t="s">
        <v>92</v>
      </c>
      <c r="G14" s="786" t="s">
        <v>800</v>
      </c>
      <c r="H14" s="510" t="s">
        <v>773</v>
      </c>
      <c r="I14" s="502">
        <f t="shared" si="0"/>
        <v>5.1100000000000003</v>
      </c>
    </row>
    <row r="15" spans="1:9" ht="12.75" customHeight="1" x14ac:dyDescent="0.2">
      <c r="A15" s="1052"/>
      <c r="B15" s="1052"/>
      <c r="C15" s="728" t="s">
        <v>136</v>
      </c>
      <c r="D15" s="510" t="s">
        <v>249</v>
      </c>
      <c r="E15" s="510" t="s">
        <v>68</v>
      </c>
      <c r="F15" s="786" t="s">
        <v>83</v>
      </c>
      <c r="G15" s="786" t="s">
        <v>801</v>
      </c>
      <c r="H15" s="510" t="s">
        <v>773</v>
      </c>
      <c r="I15" s="502">
        <f t="shared" si="0"/>
        <v>6.39</v>
      </c>
    </row>
    <row r="16" spans="1:9" ht="12.75" customHeight="1" x14ac:dyDescent="0.2">
      <c r="A16" s="1052"/>
      <c r="B16" s="1052"/>
      <c r="C16" s="728" t="s">
        <v>1962</v>
      </c>
      <c r="D16" s="510" t="s">
        <v>249</v>
      </c>
      <c r="E16" s="510" t="s">
        <v>68</v>
      </c>
      <c r="F16" s="806" t="s">
        <v>4603</v>
      </c>
      <c r="G16" s="786" t="s">
        <v>801</v>
      </c>
      <c r="H16" s="510" t="s">
        <v>773</v>
      </c>
      <c r="I16" s="502">
        <f t="shared" si="0"/>
        <v>9.44</v>
      </c>
    </row>
    <row r="17" spans="1:9" ht="12.75" customHeight="1" x14ac:dyDescent="0.2">
      <c r="A17" s="1052"/>
      <c r="B17" s="1052"/>
      <c r="C17" s="728" t="s">
        <v>1964</v>
      </c>
      <c r="D17" s="510" t="s">
        <v>249</v>
      </c>
      <c r="E17" s="510" t="s">
        <v>68</v>
      </c>
      <c r="F17" s="806" t="s">
        <v>4603</v>
      </c>
      <c r="G17" s="786" t="s">
        <v>801</v>
      </c>
      <c r="H17" s="510" t="s">
        <v>773</v>
      </c>
      <c r="I17" s="502">
        <f t="shared" si="0"/>
        <v>10.34</v>
      </c>
    </row>
    <row r="18" spans="1:9" ht="12.75" customHeight="1" x14ac:dyDescent="0.2">
      <c r="A18" s="1052"/>
      <c r="B18" s="1052"/>
      <c r="C18" s="728" t="s">
        <v>137</v>
      </c>
      <c r="D18" s="510" t="s">
        <v>249</v>
      </c>
      <c r="E18" s="510" t="s">
        <v>68</v>
      </c>
      <c r="F18" s="786" t="s">
        <v>92</v>
      </c>
      <c r="G18" s="786" t="s">
        <v>801</v>
      </c>
      <c r="H18" s="510" t="s">
        <v>773</v>
      </c>
      <c r="I18" s="502">
        <f t="shared" si="0"/>
        <v>5.99</v>
      </c>
    </row>
    <row r="19" spans="1:9" ht="12.75" customHeight="1" x14ac:dyDescent="0.2">
      <c r="A19" s="1052"/>
      <c r="B19" s="1052"/>
      <c r="C19" s="728" t="s">
        <v>138</v>
      </c>
      <c r="D19" s="510" t="s">
        <v>249</v>
      </c>
      <c r="E19" s="510" t="s">
        <v>69</v>
      </c>
      <c r="F19" s="786" t="s">
        <v>83</v>
      </c>
      <c r="G19" s="786" t="s">
        <v>802</v>
      </c>
      <c r="H19" s="510" t="s">
        <v>5517</v>
      </c>
      <c r="I19" s="502">
        <f t="shared" si="0"/>
        <v>9.1300000000000008</v>
      </c>
    </row>
    <row r="20" spans="1:9" ht="12.75" customHeight="1" x14ac:dyDescent="0.2">
      <c r="A20" s="1052"/>
      <c r="B20" s="1052"/>
      <c r="C20" s="707" t="s">
        <v>1965</v>
      </c>
      <c r="D20" s="510" t="s">
        <v>249</v>
      </c>
      <c r="E20" s="510" t="s">
        <v>69</v>
      </c>
      <c r="F20" s="806" t="s">
        <v>4603</v>
      </c>
      <c r="G20" s="786" t="s">
        <v>802</v>
      </c>
      <c r="H20" s="510" t="s">
        <v>5517</v>
      </c>
      <c r="I20" s="502">
        <f t="shared" si="0"/>
        <v>12.21</v>
      </c>
    </row>
    <row r="21" spans="1:9" ht="12.75" customHeight="1" x14ac:dyDescent="0.2">
      <c r="A21" s="1052"/>
      <c r="B21" s="1052"/>
      <c r="C21" s="707" t="s">
        <v>1967</v>
      </c>
      <c r="D21" s="510" t="s">
        <v>249</v>
      </c>
      <c r="E21" s="510" t="s">
        <v>69</v>
      </c>
      <c r="F21" s="806" t="s">
        <v>4604</v>
      </c>
      <c r="G21" s="786" t="s">
        <v>802</v>
      </c>
      <c r="H21" s="510" t="s">
        <v>5517</v>
      </c>
      <c r="I21" s="502">
        <f t="shared" si="0"/>
        <v>13.19</v>
      </c>
    </row>
    <row r="22" spans="1:9" ht="12.75" customHeight="1" x14ac:dyDescent="0.2">
      <c r="A22" s="1052"/>
      <c r="B22" s="1052"/>
      <c r="C22" s="728" t="s">
        <v>139</v>
      </c>
      <c r="D22" s="510" t="s">
        <v>249</v>
      </c>
      <c r="E22" s="510" t="s">
        <v>140</v>
      </c>
      <c r="F22" s="786" t="s">
        <v>66</v>
      </c>
      <c r="G22" s="786" t="s">
        <v>803</v>
      </c>
      <c r="H22" s="510" t="s">
        <v>5517</v>
      </c>
      <c r="I22" s="502">
        <f t="shared" si="0"/>
        <v>11.73</v>
      </c>
    </row>
    <row r="23" spans="1:9" ht="12.75" customHeight="1" x14ac:dyDescent="0.2">
      <c r="A23" s="1052"/>
      <c r="B23" s="1052"/>
      <c r="C23" s="728" t="s">
        <v>1968</v>
      </c>
      <c r="D23" s="510" t="s">
        <v>249</v>
      </c>
      <c r="E23" s="510" t="s">
        <v>140</v>
      </c>
      <c r="F23" s="806" t="s">
        <v>4603</v>
      </c>
      <c r="G23" s="786" t="s">
        <v>803</v>
      </c>
      <c r="H23" s="510" t="s">
        <v>5517</v>
      </c>
      <c r="I23" s="502">
        <f t="shared" si="0"/>
        <v>14.59</v>
      </c>
    </row>
    <row r="24" spans="1:9" ht="12.75" customHeight="1" x14ac:dyDescent="0.2">
      <c r="A24" s="1053"/>
      <c r="B24" s="1053"/>
      <c r="C24" s="715" t="s">
        <v>1970</v>
      </c>
      <c r="D24" s="510" t="s">
        <v>249</v>
      </c>
      <c r="E24" s="510" t="s">
        <v>140</v>
      </c>
      <c r="F24" s="806" t="s">
        <v>4604</v>
      </c>
      <c r="G24" s="786" t="s">
        <v>803</v>
      </c>
      <c r="H24" s="510" t="s">
        <v>5517</v>
      </c>
      <c r="I24" s="502">
        <f t="shared" si="0"/>
        <v>15.57</v>
      </c>
    </row>
    <row r="25" spans="1:9" x14ac:dyDescent="0.2">
      <c r="A25" s="1051" t="s">
        <v>831</v>
      </c>
      <c r="B25" s="1051"/>
      <c r="C25" s="713" t="s">
        <v>141</v>
      </c>
      <c r="D25" s="714" t="s">
        <v>250</v>
      </c>
      <c r="E25" s="714" t="s">
        <v>62</v>
      </c>
      <c r="F25" s="708" t="s">
        <v>83</v>
      </c>
      <c r="G25" s="708"/>
      <c r="H25" s="770" t="s">
        <v>773</v>
      </c>
      <c r="I25" s="801">
        <f t="shared" si="0"/>
        <v>3.38</v>
      </c>
    </row>
    <row r="26" spans="1:9" x14ac:dyDescent="0.2">
      <c r="A26" s="1052"/>
      <c r="B26" s="1052"/>
      <c r="C26" s="728" t="s">
        <v>797</v>
      </c>
      <c r="D26" s="510" t="s">
        <v>250</v>
      </c>
      <c r="E26" s="510" t="s">
        <v>62</v>
      </c>
      <c r="F26" s="786" t="s">
        <v>92</v>
      </c>
      <c r="G26" s="786"/>
      <c r="H26" s="510" t="s">
        <v>773</v>
      </c>
      <c r="I26" s="502">
        <f t="shared" si="0"/>
        <v>3.19</v>
      </c>
    </row>
    <row r="27" spans="1:9" x14ac:dyDescent="0.2">
      <c r="A27" s="1052"/>
      <c r="B27" s="1052"/>
      <c r="C27" s="728" t="s">
        <v>142</v>
      </c>
      <c r="D27" s="510" t="s">
        <v>250</v>
      </c>
      <c r="E27" s="510" t="s">
        <v>64</v>
      </c>
      <c r="F27" s="786" t="s">
        <v>83</v>
      </c>
      <c r="G27" s="786"/>
      <c r="H27" s="510" t="s">
        <v>773</v>
      </c>
      <c r="I27" s="502">
        <f t="shared" si="0"/>
        <v>4.21</v>
      </c>
    </row>
    <row r="28" spans="1:9" x14ac:dyDescent="0.2">
      <c r="A28" s="1052"/>
      <c r="B28" s="1052"/>
      <c r="C28" s="728" t="s">
        <v>144</v>
      </c>
      <c r="D28" s="510" t="s">
        <v>250</v>
      </c>
      <c r="E28" s="510" t="s">
        <v>64</v>
      </c>
      <c r="F28" s="786" t="s">
        <v>92</v>
      </c>
      <c r="G28" s="786"/>
      <c r="H28" s="510" t="s">
        <v>773</v>
      </c>
      <c r="I28" s="502">
        <f t="shared" si="0"/>
        <v>3.84</v>
      </c>
    </row>
    <row r="29" spans="1:9" x14ac:dyDescent="0.2">
      <c r="A29" s="1052"/>
      <c r="B29" s="1052"/>
      <c r="C29" s="728" t="s">
        <v>143</v>
      </c>
      <c r="D29" s="510" t="s">
        <v>250</v>
      </c>
      <c r="E29" s="510" t="s">
        <v>65</v>
      </c>
      <c r="F29" s="786" t="s">
        <v>83</v>
      </c>
      <c r="G29" s="786" t="s">
        <v>804</v>
      </c>
      <c r="H29" s="510" t="s">
        <v>773</v>
      </c>
      <c r="I29" s="502">
        <f t="shared" si="0"/>
        <v>4.51</v>
      </c>
    </row>
    <row r="30" spans="1:9" x14ac:dyDescent="0.2">
      <c r="A30" s="1052"/>
      <c r="B30" s="1052"/>
      <c r="C30" s="728" t="s">
        <v>1971</v>
      </c>
      <c r="D30" s="510" t="s">
        <v>250</v>
      </c>
      <c r="E30" s="510" t="s">
        <v>65</v>
      </c>
      <c r="F30" s="806" t="s">
        <v>4603</v>
      </c>
      <c r="G30" s="786" t="s">
        <v>804</v>
      </c>
      <c r="H30" s="510" t="s">
        <v>773</v>
      </c>
      <c r="I30" s="502">
        <f t="shared" si="0"/>
        <v>7.39</v>
      </c>
    </row>
    <row r="31" spans="1:9" x14ac:dyDescent="0.2">
      <c r="A31" s="1052"/>
      <c r="B31" s="1052"/>
      <c r="C31" s="728" t="s">
        <v>1973</v>
      </c>
      <c r="D31" s="510" t="s">
        <v>250</v>
      </c>
      <c r="E31" s="510" t="s">
        <v>65</v>
      </c>
      <c r="F31" s="806" t="s">
        <v>4604</v>
      </c>
      <c r="G31" s="786" t="s">
        <v>804</v>
      </c>
      <c r="H31" s="510" t="s">
        <v>773</v>
      </c>
      <c r="I31" s="502">
        <f t="shared" si="0"/>
        <v>8.35</v>
      </c>
    </row>
    <row r="32" spans="1:9" x14ac:dyDescent="0.2">
      <c r="A32" s="1052"/>
      <c r="B32" s="1052"/>
      <c r="C32" s="728" t="s">
        <v>148</v>
      </c>
      <c r="D32" s="510" t="s">
        <v>250</v>
      </c>
      <c r="E32" s="510" t="s">
        <v>65</v>
      </c>
      <c r="F32" s="786" t="s">
        <v>92</v>
      </c>
      <c r="G32" s="786" t="s">
        <v>804</v>
      </c>
      <c r="H32" s="510" t="s">
        <v>773</v>
      </c>
      <c r="I32" s="502">
        <f t="shared" si="0"/>
        <v>4.22</v>
      </c>
    </row>
    <row r="33" spans="1:9" x14ac:dyDescent="0.2">
      <c r="A33" s="1052"/>
      <c r="B33" s="1052"/>
      <c r="C33" s="728" t="s">
        <v>149</v>
      </c>
      <c r="D33" s="510" t="s">
        <v>250</v>
      </c>
      <c r="E33" s="510" t="s">
        <v>68</v>
      </c>
      <c r="F33" s="786" t="s">
        <v>83</v>
      </c>
      <c r="G33" s="786" t="s">
        <v>805</v>
      </c>
      <c r="H33" s="510" t="s">
        <v>773</v>
      </c>
      <c r="I33" s="502">
        <f t="shared" si="0"/>
        <v>5.38</v>
      </c>
    </row>
    <row r="34" spans="1:9" x14ac:dyDescent="0.2">
      <c r="A34" s="1052"/>
      <c r="B34" s="1052"/>
      <c r="C34" s="728" t="s">
        <v>1974</v>
      </c>
      <c r="D34" s="510" t="s">
        <v>250</v>
      </c>
      <c r="E34" s="510" t="s">
        <v>68</v>
      </c>
      <c r="F34" s="806" t="s">
        <v>4603</v>
      </c>
      <c r="G34" s="786" t="s">
        <v>805</v>
      </c>
      <c r="H34" s="510" t="s">
        <v>773</v>
      </c>
      <c r="I34" s="502">
        <f t="shared" si="0"/>
        <v>8.35</v>
      </c>
    </row>
    <row r="35" spans="1:9" x14ac:dyDescent="0.2">
      <c r="A35" s="1052"/>
      <c r="B35" s="1052"/>
      <c r="C35" s="728" t="s">
        <v>1976</v>
      </c>
      <c r="D35" s="510" t="s">
        <v>250</v>
      </c>
      <c r="E35" s="510" t="s">
        <v>68</v>
      </c>
      <c r="F35" s="806" t="s">
        <v>4604</v>
      </c>
      <c r="G35" s="786" t="s">
        <v>805</v>
      </c>
      <c r="H35" s="510" t="s">
        <v>773</v>
      </c>
      <c r="I35" s="502">
        <f t="shared" si="0"/>
        <v>9.18</v>
      </c>
    </row>
    <row r="36" spans="1:9" x14ac:dyDescent="0.2">
      <c r="A36" s="1052"/>
      <c r="B36" s="1052"/>
      <c r="C36" s="728" t="s">
        <v>150</v>
      </c>
      <c r="D36" s="510" t="s">
        <v>250</v>
      </c>
      <c r="E36" s="510" t="s">
        <v>68</v>
      </c>
      <c r="F36" s="786" t="s">
        <v>92</v>
      </c>
      <c r="G36" s="786" t="s">
        <v>805</v>
      </c>
      <c r="H36" s="510" t="s">
        <v>773</v>
      </c>
      <c r="I36" s="502">
        <f t="shared" si="0"/>
        <v>4.88</v>
      </c>
    </row>
    <row r="37" spans="1:9" x14ac:dyDescent="0.2">
      <c r="A37" s="1052"/>
      <c r="B37" s="1052"/>
      <c r="C37" s="728" t="s">
        <v>151</v>
      </c>
      <c r="D37" s="510" t="s">
        <v>250</v>
      </c>
      <c r="E37" s="510" t="s">
        <v>69</v>
      </c>
      <c r="F37" s="786" t="s">
        <v>66</v>
      </c>
      <c r="G37" s="786" t="s">
        <v>806</v>
      </c>
      <c r="H37" s="510" t="s">
        <v>5517</v>
      </c>
      <c r="I37" s="502">
        <f t="shared" si="0"/>
        <v>7.82</v>
      </c>
    </row>
    <row r="38" spans="1:9" x14ac:dyDescent="0.2">
      <c r="A38" s="1052"/>
      <c r="B38" s="1052"/>
      <c r="C38" s="707" t="s">
        <v>1977</v>
      </c>
      <c r="D38" s="510" t="s">
        <v>250</v>
      </c>
      <c r="E38" s="510" t="s">
        <v>69</v>
      </c>
      <c r="F38" s="806" t="s">
        <v>4603</v>
      </c>
      <c r="G38" s="786" t="s">
        <v>806</v>
      </c>
      <c r="H38" s="510" t="s">
        <v>5517</v>
      </c>
      <c r="I38" s="502">
        <f t="shared" si="0"/>
        <v>10.79</v>
      </c>
    </row>
    <row r="39" spans="1:9" x14ac:dyDescent="0.2">
      <c r="A39" s="1052"/>
      <c r="B39" s="1052"/>
      <c r="C39" s="707" t="s">
        <v>1979</v>
      </c>
      <c r="D39" s="510" t="s">
        <v>250</v>
      </c>
      <c r="E39" s="510" t="s">
        <v>69</v>
      </c>
      <c r="F39" s="806" t="s">
        <v>4604</v>
      </c>
      <c r="G39" s="786" t="s">
        <v>806</v>
      </c>
      <c r="H39" s="510" t="s">
        <v>5517</v>
      </c>
      <c r="I39" s="502">
        <f t="shared" si="0"/>
        <v>11.59</v>
      </c>
    </row>
    <row r="40" spans="1:9" x14ac:dyDescent="0.2">
      <c r="A40" s="1052"/>
      <c r="B40" s="1052"/>
      <c r="C40" s="728" t="s">
        <v>152</v>
      </c>
      <c r="D40" s="510" t="s">
        <v>250</v>
      </c>
      <c r="E40" s="510" t="s">
        <v>140</v>
      </c>
      <c r="F40" s="786" t="s">
        <v>153</v>
      </c>
      <c r="G40" s="786"/>
      <c r="H40" s="510" t="s">
        <v>5517</v>
      </c>
      <c r="I40" s="502">
        <f t="shared" si="0"/>
        <v>12.55</v>
      </c>
    </row>
    <row r="41" spans="1:9" x14ac:dyDescent="0.2">
      <c r="A41" s="1052"/>
      <c r="B41" s="1052"/>
      <c r="C41" s="728" t="s">
        <v>1980</v>
      </c>
      <c r="D41" s="510" t="s">
        <v>250</v>
      </c>
      <c r="E41" s="510" t="s">
        <v>140</v>
      </c>
      <c r="F41" s="806" t="s">
        <v>4603</v>
      </c>
      <c r="G41" s="806"/>
      <c r="H41" s="510" t="s">
        <v>5517</v>
      </c>
      <c r="I41" s="502">
        <f t="shared" si="0"/>
        <v>15.33</v>
      </c>
    </row>
    <row r="42" spans="1:9" x14ac:dyDescent="0.2">
      <c r="A42" s="1053"/>
      <c r="B42" s="1053"/>
      <c r="C42" s="715" t="s">
        <v>1982</v>
      </c>
      <c r="D42" s="510" t="s">
        <v>250</v>
      </c>
      <c r="E42" s="510" t="s">
        <v>140</v>
      </c>
      <c r="F42" s="806" t="s">
        <v>4604</v>
      </c>
      <c r="G42" s="806"/>
      <c r="H42" s="510" t="s">
        <v>5517</v>
      </c>
      <c r="I42" s="502">
        <f t="shared" si="0"/>
        <v>16.09</v>
      </c>
    </row>
    <row r="43" spans="1:9" x14ac:dyDescent="0.2">
      <c r="A43" s="1051" t="s">
        <v>260</v>
      </c>
      <c r="B43" s="1051"/>
      <c r="C43" s="796" t="s">
        <v>154</v>
      </c>
      <c r="D43" s="770" t="s">
        <v>251</v>
      </c>
      <c r="E43" s="770" t="s">
        <v>62</v>
      </c>
      <c r="F43" s="797" t="s">
        <v>83</v>
      </c>
      <c r="G43" s="797"/>
      <c r="H43" s="770" t="s">
        <v>773</v>
      </c>
      <c r="I43" s="501">
        <f t="shared" si="0"/>
        <v>4.21</v>
      </c>
    </row>
    <row r="44" spans="1:9" x14ac:dyDescent="0.2">
      <c r="A44" s="1052"/>
      <c r="B44" s="1052"/>
      <c r="C44" s="728" t="s">
        <v>155</v>
      </c>
      <c r="D44" s="510" t="s">
        <v>251</v>
      </c>
      <c r="E44" s="510" t="s">
        <v>64</v>
      </c>
      <c r="F44" s="786" t="s">
        <v>83</v>
      </c>
      <c r="G44" s="786"/>
      <c r="H44" s="510" t="s">
        <v>773</v>
      </c>
      <c r="I44" s="502">
        <f t="shared" si="0"/>
        <v>5.35</v>
      </c>
    </row>
    <row r="45" spans="1:9" x14ac:dyDescent="0.2">
      <c r="A45" s="1052"/>
      <c r="B45" s="1052"/>
      <c r="C45" s="728" t="s">
        <v>156</v>
      </c>
      <c r="D45" s="510" t="s">
        <v>251</v>
      </c>
      <c r="E45" s="510" t="s">
        <v>65</v>
      </c>
      <c r="F45" s="786" t="s">
        <v>83</v>
      </c>
      <c r="G45" s="786" t="s">
        <v>800</v>
      </c>
      <c r="H45" s="510" t="s">
        <v>773</v>
      </c>
      <c r="I45" s="502">
        <f t="shared" si="0"/>
        <v>6.54</v>
      </c>
    </row>
    <row r="46" spans="1:9" x14ac:dyDescent="0.2">
      <c r="A46" s="1052"/>
      <c r="B46" s="1052"/>
      <c r="C46" s="728" t="s">
        <v>2029</v>
      </c>
      <c r="D46" s="510" t="s">
        <v>251</v>
      </c>
      <c r="E46" s="510" t="s">
        <v>65</v>
      </c>
      <c r="F46" s="806" t="s">
        <v>4604</v>
      </c>
      <c r="G46" s="786" t="s">
        <v>800</v>
      </c>
      <c r="H46" s="510" t="s">
        <v>773</v>
      </c>
      <c r="I46" s="502">
        <f t="shared" si="0"/>
        <v>10.62</v>
      </c>
    </row>
    <row r="47" spans="1:9" x14ac:dyDescent="0.2">
      <c r="A47" s="1052"/>
      <c r="B47" s="1052"/>
      <c r="C47" s="728" t="s">
        <v>157</v>
      </c>
      <c r="D47" s="510" t="s">
        <v>251</v>
      </c>
      <c r="E47" s="510" t="s">
        <v>68</v>
      </c>
      <c r="F47" s="786" t="s">
        <v>83</v>
      </c>
      <c r="G47" s="786" t="s">
        <v>807</v>
      </c>
      <c r="H47" s="510" t="s">
        <v>5517</v>
      </c>
      <c r="I47" s="502">
        <f t="shared" si="0"/>
        <v>9.25</v>
      </c>
    </row>
    <row r="48" spans="1:9" x14ac:dyDescent="0.2">
      <c r="A48" s="1052"/>
      <c r="B48" s="1052"/>
      <c r="C48" s="728" t="s">
        <v>2031</v>
      </c>
      <c r="D48" s="510" t="s">
        <v>251</v>
      </c>
      <c r="E48" s="510" t="s">
        <v>68</v>
      </c>
      <c r="F48" s="806" t="s">
        <v>4604</v>
      </c>
      <c r="G48" s="786" t="s">
        <v>807</v>
      </c>
      <c r="H48" s="510" t="s">
        <v>5517</v>
      </c>
      <c r="I48" s="502">
        <f t="shared" si="0"/>
        <v>13.29</v>
      </c>
    </row>
    <row r="49" spans="1:9" x14ac:dyDescent="0.2">
      <c r="A49" s="1052"/>
      <c r="B49" s="1052"/>
      <c r="C49" s="728" t="s">
        <v>158</v>
      </c>
      <c r="D49" s="510" t="s">
        <v>251</v>
      </c>
      <c r="E49" s="510" t="s">
        <v>69</v>
      </c>
      <c r="F49" s="786" t="s">
        <v>66</v>
      </c>
      <c r="G49" s="786" t="s">
        <v>808</v>
      </c>
      <c r="H49" s="510" t="s">
        <v>5517</v>
      </c>
      <c r="I49" s="502">
        <f t="shared" si="0"/>
        <v>11.68</v>
      </c>
    </row>
    <row r="50" spans="1:9" x14ac:dyDescent="0.2">
      <c r="A50" s="1053"/>
      <c r="B50" s="1053"/>
      <c r="C50" s="802" t="s">
        <v>2033</v>
      </c>
      <c r="D50" s="510" t="s">
        <v>251</v>
      </c>
      <c r="E50" s="510" t="s">
        <v>69</v>
      </c>
      <c r="F50" s="806" t="s">
        <v>4604</v>
      </c>
      <c r="G50" s="786" t="s">
        <v>808</v>
      </c>
      <c r="H50" s="510" t="s">
        <v>5517</v>
      </c>
      <c r="I50" s="502">
        <f t="shared" si="0"/>
        <v>15.91</v>
      </c>
    </row>
    <row r="51" spans="1:9" x14ac:dyDescent="0.2">
      <c r="A51" s="1048" t="s">
        <v>879</v>
      </c>
      <c r="B51" s="1064"/>
      <c r="C51" s="14"/>
      <c r="D51" s="17"/>
      <c r="E51" s="17"/>
      <c r="F51" s="58"/>
      <c r="G51" s="58"/>
      <c r="H51" s="17"/>
      <c r="I51" s="201"/>
    </row>
    <row r="52" spans="1:9" x14ac:dyDescent="0.2">
      <c r="A52" s="1049"/>
      <c r="B52" s="1065"/>
      <c r="C52" s="18" t="s">
        <v>159</v>
      </c>
      <c r="D52" s="20" t="s">
        <v>252</v>
      </c>
      <c r="E52" s="20" t="s">
        <v>65</v>
      </c>
      <c r="F52" s="59" t="s">
        <v>83</v>
      </c>
      <c r="G52" s="59" t="s">
        <v>809</v>
      </c>
      <c r="H52" s="20" t="s">
        <v>773</v>
      </c>
      <c r="I52" s="198">
        <f>VLOOKUP(C52,DATI,5,FALSE)</f>
        <v>4.3499999999999996</v>
      </c>
    </row>
    <row r="53" spans="1:9" x14ac:dyDescent="0.2">
      <c r="A53" s="1049"/>
      <c r="B53" s="1065"/>
      <c r="C53" s="18" t="s">
        <v>813</v>
      </c>
      <c r="D53" s="20" t="s">
        <v>252</v>
      </c>
      <c r="E53" s="20" t="s">
        <v>65</v>
      </c>
      <c r="F53" s="59" t="s">
        <v>92</v>
      </c>
      <c r="G53" s="59" t="s">
        <v>809</v>
      </c>
      <c r="H53" s="20" t="s">
        <v>773</v>
      </c>
      <c r="I53" s="198">
        <f>VLOOKUP(C53,DATI,5,FALSE)</f>
        <v>4.03</v>
      </c>
    </row>
    <row r="54" spans="1:9" x14ac:dyDescent="0.2">
      <c r="A54" s="1049"/>
      <c r="B54" s="1065"/>
      <c r="C54" s="18" t="s">
        <v>160</v>
      </c>
      <c r="D54" s="20" t="s">
        <v>252</v>
      </c>
      <c r="E54" s="20" t="s">
        <v>68</v>
      </c>
      <c r="F54" s="59" t="s">
        <v>83</v>
      </c>
      <c r="G54" s="59" t="s">
        <v>810</v>
      </c>
      <c r="H54" s="510" t="s">
        <v>5517</v>
      </c>
      <c r="I54" s="198">
        <f>VLOOKUP(C54,DATI,5,FALSE)</f>
        <v>6.49</v>
      </c>
    </row>
    <row r="55" spans="1:9" x14ac:dyDescent="0.2">
      <c r="A55" s="1049"/>
      <c r="B55" s="1065"/>
      <c r="C55" s="70" t="s">
        <v>1305</v>
      </c>
      <c r="D55" s="20" t="s">
        <v>252</v>
      </c>
      <c r="E55" s="72" t="s">
        <v>68</v>
      </c>
      <c r="F55" s="155" t="s">
        <v>83</v>
      </c>
      <c r="G55" s="155" t="s">
        <v>810</v>
      </c>
      <c r="H55" s="20" t="s">
        <v>773</v>
      </c>
      <c r="I55" s="199">
        <f>VLOOKUP(C55,DATI,5,FALSE)</f>
        <v>5.2</v>
      </c>
    </row>
    <row r="56" spans="1:9" x14ac:dyDescent="0.2">
      <c r="A56" s="1050"/>
      <c r="B56" s="1066"/>
      <c r="C56" s="21"/>
      <c r="D56" s="24"/>
      <c r="E56" s="24"/>
      <c r="F56" s="60"/>
      <c r="G56" s="60"/>
      <c r="H56" s="24"/>
      <c r="I56" s="200"/>
    </row>
    <row r="57" spans="1:9" ht="25.35" customHeight="1" x14ac:dyDescent="0.2">
      <c r="A57" s="410"/>
      <c r="B57" s="358"/>
      <c r="C57" s="28"/>
      <c r="D57" s="31"/>
      <c r="E57" s="31"/>
      <c r="F57" s="108"/>
      <c r="G57" s="108"/>
      <c r="H57" s="31"/>
      <c r="I57" s="217"/>
    </row>
    <row r="58" spans="1:9" ht="15" x14ac:dyDescent="0.2">
      <c r="A58" s="1062" t="s">
        <v>774</v>
      </c>
      <c r="B58" s="1062"/>
      <c r="C58" s="1062"/>
      <c r="D58" s="1062"/>
      <c r="E58" s="1062"/>
      <c r="F58" s="1062"/>
      <c r="G58" s="1062"/>
      <c r="H58" s="1062"/>
      <c r="I58" s="1062"/>
    </row>
    <row r="59" spans="1:9" ht="29.1" customHeight="1" x14ac:dyDescent="0.2">
      <c r="A59" s="1041" t="s">
        <v>798</v>
      </c>
      <c r="B59" s="1041"/>
      <c r="C59" s="1041"/>
      <c r="D59" s="1041"/>
      <c r="E59" s="1041"/>
      <c r="F59" s="1041"/>
      <c r="G59" s="1041"/>
      <c r="H59" s="1041"/>
      <c r="I59" s="1041"/>
    </row>
    <row r="60" spans="1:9" x14ac:dyDescent="0.2">
      <c r="A60" s="1037" t="s">
        <v>5516</v>
      </c>
      <c r="B60" s="1037"/>
      <c r="C60" s="1037"/>
      <c r="D60" s="1037"/>
      <c r="E60" s="1037"/>
      <c r="F60" s="1037"/>
      <c r="G60" s="1037"/>
      <c r="H60" s="1037"/>
      <c r="I60" s="1037"/>
    </row>
    <row r="61" spans="1:9" ht="13.35" customHeight="1" x14ac:dyDescent="0.2">
      <c r="A61" s="1041" t="s">
        <v>799</v>
      </c>
      <c r="B61" s="1041"/>
      <c r="C61" s="1041"/>
      <c r="D61" s="1041"/>
      <c r="E61" s="1041"/>
      <c r="F61" s="1041"/>
      <c r="G61" s="1041"/>
      <c r="H61" s="1041"/>
      <c r="I61" s="1041"/>
    </row>
  </sheetData>
  <mergeCells count="13">
    <mergeCell ref="A61:I61"/>
    <mergeCell ref="A51:A56"/>
    <mergeCell ref="B51:B56"/>
    <mergeCell ref="A43:B50"/>
    <mergeCell ref="A60:I60"/>
    <mergeCell ref="A1:H2"/>
    <mergeCell ref="A3:H4"/>
    <mergeCell ref="A58:I58"/>
    <mergeCell ref="A59:I59"/>
    <mergeCell ref="A5:I5"/>
    <mergeCell ref="I1:I4"/>
    <mergeCell ref="A7:B24"/>
    <mergeCell ref="A25:B42"/>
  </mergeCells>
  <phoneticPr fontId="2" type="noConversion"/>
  <conditionalFormatting sqref="I7:I57">
    <cfRule type="containsErrors" dxfId="119" priority="1" stopIfTrue="1">
      <formula>ISERROR(I7)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5" orientation="portrait" r:id="rId1"/>
  <headerFooter>
    <oddHeader>&amp;R&amp;G</oddHeader>
    <oddFooter>&amp;R&amp;K000000Pag. 5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5">
    <tabColor indexed="53"/>
  </sheetPr>
  <dimension ref="A1:I77"/>
  <sheetViews>
    <sheetView topLeftCell="A44" zoomScaleNormal="100" workbookViewId="0">
      <selection sqref="A1:H2"/>
    </sheetView>
  </sheetViews>
  <sheetFormatPr defaultColWidth="11.42578125" defaultRowHeight="12.75" x14ac:dyDescent="0.2"/>
  <cols>
    <col min="1" max="1" width="10.42578125" customWidth="1"/>
    <col min="2" max="2" width="2.28515625" customWidth="1"/>
    <col min="3" max="3" width="13.7109375" customWidth="1"/>
    <col min="4" max="4" width="11.42578125" customWidth="1"/>
    <col min="5" max="5" width="12.140625" customWidth="1"/>
    <col min="6" max="6" width="18.42578125" customWidth="1"/>
    <col min="7" max="7" width="10.7109375" customWidth="1"/>
    <col min="8" max="8" width="13.5703125" customWidth="1"/>
    <col min="9" max="9" width="20.140625" customWidth="1"/>
    <col min="10" max="255" width="8.85546875" customWidth="1"/>
  </cols>
  <sheetData>
    <row r="1" spans="1:9" ht="12.75" customHeight="1" x14ac:dyDescent="0.2">
      <c r="A1" s="1044" t="s">
        <v>887</v>
      </c>
      <c r="B1" s="1044"/>
      <c r="C1" s="1044"/>
      <c r="D1" s="1044"/>
      <c r="E1" s="1044"/>
      <c r="F1" s="1044"/>
      <c r="G1" s="1044"/>
      <c r="H1" s="1044"/>
      <c r="I1" s="1038" t="s">
        <v>1646</v>
      </c>
    </row>
    <row r="2" spans="1:9" ht="12.75" customHeight="1" x14ac:dyDescent="0.2">
      <c r="A2" s="1045"/>
      <c r="B2" s="1045"/>
      <c r="C2" s="1045"/>
      <c r="D2" s="1045"/>
      <c r="E2" s="1045"/>
      <c r="F2" s="1045"/>
      <c r="G2" s="1045"/>
      <c r="H2" s="1045"/>
      <c r="I2" s="1039"/>
    </row>
    <row r="3" spans="1:9" ht="12.75" customHeight="1" x14ac:dyDescent="0.2">
      <c r="A3" s="1046" t="s">
        <v>885</v>
      </c>
      <c r="B3" s="1046"/>
      <c r="C3" s="1046"/>
      <c r="D3" s="1046"/>
      <c r="E3" s="1046"/>
      <c r="F3" s="1046"/>
      <c r="G3" s="1046"/>
      <c r="H3" s="1046"/>
      <c r="I3" s="1039"/>
    </row>
    <row r="4" spans="1:9" ht="12.75" customHeight="1" x14ac:dyDescent="0.2">
      <c r="A4" s="1047"/>
      <c r="B4" s="1047"/>
      <c r="C4" s="1047"/>
      <c r="D4" s="1047"/>
      <c r="E4" s="1047"/>
      <c r="F4" s="1047"/>
      <c r="G4" s="1047"/>
      <c r="H4" s="1047"/>
      <c r="I4" s="1040"/>
    </row>
    <row r="5" spans="1:9" ht="5.0999999999999996" customHeight="1" x14ac:dyDescent="0.2">
      <c r="A5" s="1063"/>
      <c r="B5" s="1063"/>
      <c r="C5" s="1063"/>
      <c r="D5" s="1063"/>
      <c r="E5" s="1063"/>
      <c r="F5" s="1063"/>
      <c r="G5" s="1063"/>
      <c r="H5" s="1063"/>
      <c r="I5" s="1063"/>
    </row>
    <row r="6" spans="1:9" ht="39.950000000000003" customHeight="1" x14ac:dyDescent="0.2">
      <c r="A6" s="11"/>
      <c r="B6" s="11"/>
      <c r="C6" s="297" t="s">
        <v>1651</v>
      </c>
      <c r="D6" s="298" t="s">
        <v>5</v>
      </c>
      <c r="E6" s="298" t="s">
        <v>57</v>
      </c>
      <c r="F6" s="298" t="s">
        <v>1650</v>
      </c>
      <c r="G6" s="298" t="s">
        <v>1649</v>
      </c>
      <c r="H6" s="298" t="s">
        <v>1647</v>
      </c>
      <c r="I6" s="298" t="s">
        <v>1648</v>
      </c>
    </row>
    <row r="7" spans="1:9" x14ac:dyDescent="0.2">
      <c r="A7" s="1048" t="s">
        <v>270</v>
      </c>
      <c r="B7" s="1048"/>
      <c r="C7" s="14" t="s">
        <v>164</v>
      </c>
      <c r="D7" s="17" t="s">
        <v>873</v>
      </c>
      <c r="E7" s="17" t="s">
        <v>62</v>
      </c>
      <c r="F7" s="58" t="s">
        <v>153</v>
      </c>
      <c r="G7" s="58"/>
      <c r="H7" s="17" t="s">
        <v>773</v>
      </c>
      <c r="I7" s="411">
        <f t="shared" ref="I7:I45" si="0">VLOOKUP(C7,DATI,5,FALSE)</f>
        <v>24.78</v>
      </c>
    </row>
    <row r="8" spans="1:9" x14ac:dyDescent="0.2">
      <c r="A8" s="1049"/>
      <c r="B8" s="1049"/>
      <c r="C8" s="18" t="s">
        <v>165</v>
      </c>
      <c r="D8" s="20" t="s">
        <v>873</v>
      </c>
      <c r="E8" s="20" t="s">
        <v>64</v>
      </c>
      <c r="F8" s="59" t="s">
        <v>153</v>
      </c>
      <c r="G8" s="59"/>
      <c r="H8" s="20" t="s">
        <v>773</v>
      </c>
      <c r="I8" s="198">
        <f t="shared" si="0"/>
        <v>25.64</v>
      </c>
    </row>
    <row r="9" spans="1:9" x14ac:dyDescent="0.2">
      <c r="A9" s="1049"/>
      <c r="B9" s="1049"/>
      <c r="C9" s="18" t="s">
        <v>166</v>
      </c>
      <c r="D9" s="20" t="s">
        <v>873</v>
      </c>
      <c r="E9" s="20" t="s">
        <v>65</v>
      </c>
      <c r="F9" s="59" t="s">
        <v>153</v>
      </c>
      <c r="G9" s="59"/>
      <c r="H9" s="20" t="s">
        <v>773</v>
      </c>
      <c r="I9" s="198">
        <f t="shared" si="0"/>
        <v>28.08</v>
      </c>
    </row>
    <row r="10" spans="1:9" x14ac:dyDescent="0.2">
      <c r="A10" s="1049"/>
      <c r="B10" s="1049"/>
      <c r="C10" s="18" t="s">
        <v>586</v>
      </c>
      <c r="D10" s="20" t="s">
        <v>873</v>
      </c>
      <c r="E10" s="20" t="s">
        <v>65</v>
      </c>
      <c r="F10" s="59" t="s">
        <v>66</v>
      </c>
      <c r="G10" s="59"/>
      <c r="H10" s="20" t="s">
        <v>773</v>
      </c>
      <c r="I10" s="198">
        <f t="shared" si="0"/>
        <v>26.55</v>
      </c>
    </row>
    <row r="11" spans="1:9" x14ac:dyDescent="0.2">
      <c r="A11" s="1049"/>
      <c r="B11" s="1049"/>
      <c r="C11" s="18" t="s">
        <v>168</v>
      </c>
      <c r="D11" s="20" t="s">
        <v>873</v>
      </c>
      <c r="E11" s="20" t="s">
        <v>68</v>
      </c>
      <c r="F11" s="59" t="s">
        <v>153</v>
      </c>
      <c r="G11" s="59"/>
      <c r="H11" s="20" t="s">
        <v>773</v>
      </c>
      <c r="I11" s="198">
        <f t="shared" si="0"/>
        <v>38.78</v>
      </c>
    </row>
    <row r="12" spans="1:9" x14ac:dyDescent="0.2">
      <c r="A12" s="1049"/>
      <c r="B12" s="1049"/>
      <c r="C12" s="728" t="s">
        <v>167</v>
      </c>
      <c r="D12" s="510" t="s">
        <v>873</v>
      </c>
      <c r="E12" s="510" t="s">
        <v>69</v>
      </c>
      <c r="F12" s="786" t="s">
        <v>153</v>
      </c>
      <c r="G12" s="786"/>
      <c r="H12" s="510" t="s">
        <v>5517</v>
      </c>
      <c r="I12" s="502">
        <f t="shared" si="0"/>
        <v>56.55</v>
      </c>
    </row>
    <row r="13" spans="1:9" x14ac:dyDescent="0.2">
      <c r="A13" s="1049"/>
      <c r="B13" s="1049"/>
      <c r="C13" s="728" t="s">
        <v>169</v>
      </c>
      <c r="D13" s="510" t="s">
        <v>873</v>
      </c>
      <c r="E13" s="510" t="s">
        <v>140</v>
      </c>
      <c r="F13" s="786" t="s">
        <v>153</v>
      </c>
      <c r="G13" s="786"/>
      <c r="H13" s="510" t="s">
        <v>5517</v>
      </c>
      <c r="I13" s="502">
        <f t="shared" si="0"/>
        <v>64.55</v>
      </c>
    </row>
    <row r="14" spans="1:9" x14ac:dyDescent="0.2">
      <c r="A14" s="1050"/>
      <c r="B14" s="1050"/>
      <c r="C14" s="715" t="s">
        <v>2090</v>
      </c>
      <c r="D14" s="510" t="s">
        <v>873</v>
      </c>
      <c r="E14" s="510" t="s">
        <v>140</v>
      </c>
      <c r="F14" s="806" t="s">
        <v>4603</v>
      </c>
      <c r="G14" s="806"/>
      <c r="H14" s="510" t="s">
        <v>5517</v>
      </c>
      <c r="I14" s="502">
        <f t="shared" si="0"/>
        <v>67.64</v>
      </c>
    </row>
    <row r="15" spans="1:9" x14ac:dyDescent="0.2">
      <c r="A15" s="1048" t="s">
        <v>881</v>
      </c>
      <c r="B15" s="1048"/>
      <c r="C15" s="796" t="s">
        <v>170</v>
      </c>
      <c r="D15" s="770" t="s">
        <v>226</v>
      </c>
      <c r="E15" s="770" t="s">
        <v>62</v>
      </c>
      <c r="F15" s="797" t="s">
        <v>66</v>
      </c>
      <c r="G15" s="797"/>
      <c r="H15" s="770" t="s">
        <v>773</v>
      </c>
      <c r="I15" s="501">
        <f t="shared" si="0"/>
        <v>10.1</v>
      </c>
    </row>
    <row r="16" spans="1:9" x14ac:dyDescent="0.2">
      <c r="A16" s="1049"/>
      <c r="B16" s="1049"/>
      <c r="C16" s="728" t="s">
        <v>171</v>
      </c>
      <c r="D16" s="510" t="s">
        <v>226</v>
      </c>
      <c r="E16" s="510" t="s">
        <v>64</v>
      </c>
      <c r="F16" s="786" t="s">
        <v>66</v>
      </c>
      <c r="G16" s="786"/>
      <c r="H16" s="510" t="s">
        <v>773</v>
      </c>
      <c r="I16" s="502">
        <f t="shared" si="0"/>
        <v>11.54</v>
      </c>
    </row>
    <row r="17" spans="1:9" x14ac:dyDescent="0.2">
      <c r="A17" s="1049"/>
      <c r="B17" s="1049"/>
      <c r="C17" s="728" t="s">
        <v>178</v>
      </c>
      <c r="D17" s="510" t="s">
        <v>226</v>
      </c>
      <c r="E17" s="510" t="s">
        <v>64</v>
      </c>
      <c r="F17" s="786" t="s">
        <v>83</v>
      </c>
      <c r="G17" s="786"/>
      <c r="H17" s="510" t="s">
        <v>773</v>
      </c>
      <c r="I17" s="502">
        <f t="shared" si="0"/>
        <v>10.55</v>
      </c>
    </row>
    <row r="18" spans="1:9" x14ac:dyDescent="0.2">
      <c r="A18" s="1049"/>
      <c r="B18" s="1049"/>
      <c r="C18" s="728" t="s">
        <v>43</v>
      </c>
      <c r="D18" s="510" t="s">
        <v>226</v>
      </c>
      <c r="E18" s="510" t="s">
        <v>211</v>
      </c>
      <c r="F18" s="786" t="s">
        <v>66</v>
      </c>
      <c r="G18" s="786"/>
      <c r="H18" s="510" t="s">
        <v>773</v>
      </c>
      <c r="I18" s="502">
        <f t="shared" si="0"/>
        <v>12.41</v>
      </c>
    </row>
    <row r="19" spans="1:9" x14ac:dyDescent="0.2">
      <c r="A19" s="1049"/>
      <c r="B19" s="1049"/>
      <c r="C19" s="728" t="s">
        <v>172</v>
      </c>
      <c r="D19" s="510" t="s">
        <v>226</v>
      </c>
      <c r="E19" s="510" t="s">
        <v>65</v>
      </c>
      <c r="F19" s="786" t="s">
        <v>66</v>
      </c>
      <c r="G19" s="786"/>
      <c r="H19" s="510" t="s">
        <v>773</v>
      </c>
      <c r="I19" s="502">
        <f t="shared" si="0"/>
        <v>12.68</v>
      </c>
    </row>
    <row r="20" spans="1:9" x14ac:dyDescent="0.2">
      <c r="A20" s="1049"/>
      <c r="B20" s="1049"/>
      <c r="C20" s="728" t="s">
        <v>2102</v>
      </c>
      <c r="D20" s="510" t="s">
        <v>226</v>
      </c>
      <c r="E20" s="510" t="s">
        <v>65</v>
      </c>
      <c r="F20" s="806" t="s">
        <v>4603</v>
      </c>
      <c r="G20" s="806"/>
      <c r="H20" s="510" t="s">
        <v>773</v>
      </c>
      <c r="I20" s="502">
        <f t="shared" si="0"/>
        <v>15.87</v>
      </c>
    </row>
    <row r="21" spans="1:9" x14ac:dyDescent="0.2">
      <c r="A21" s="1049"/>
      <c r="B21" s="1049"/>
      <c r="C21" s="728" t="s">
        <v>2104</v>
      </c>
      <c r="D21" s="510" t="s">
        <v>226</v>
      </c>
      <c r="E21" s="510" t="s">
        <v>65</v>
      </c>
      <c r="F21" s="806" t="s">
        <v>4604</v>
      </c>
      <c r="G21" s="806"/>
      <c r="H21" s="510" t="s">
        <v>773</v>
      </c>
      <c r="I21" s="502">
        <f t="shared" si="0"/>
        <v>16.62</v>
      </c>
    </row>
    <row r="22" spans="1:9" x14ac:dyDescent="0.2">
      <c r="A22" s="1049"/>
      <c r="B22" s="1049"/>
      <c r="C22" s="728" t="s">
        <v>173</v>
      </c>
      <c r="D22" s="510" t="s">
        <v>226</v>
      </c>
      <c r="E22" s="510" t="s">
        <v>65</v>
      </c>
      <c r="F22" s="786" t="s">
        <v>83</v>
      </c>
      <c r="G22" s="786"/>
      <c r="H22" s="510" t="s">
        <v>773</v>
      </c>
      <c r="I22" s="502">
        <f t="shared" si="0"/>
        <v>11.76</v>
      </c>
    </row>
    <row r="23" spans="1:9" x14ac:dyDescent="0.2">
      <c r="A23" s="1049"/>
      <c r="B23" s="1049"/>
      <c r="C23" s="728" t="s">
        <v>174</v>
      </c>
      <c r="D23" s="510" t="s">
        <v>226</v>
      </c>
      <c r="E23" s="510" t="s">
        <v>65</v>
      </c>
      <c r="F23" s="786" t="s">
        <v>66</v>
      </c>
      <c r="G23" s="786"/>
      <c r="H23" s="510" t="s">
        <v>773</v>
      </c>
      <c r="I23" s="502">
        <f t="shared" si="0"/>
        <v>15.36</v>
      </c>
    </row>
    <row r="24" spans="1:9" x14ac:dyDescent="0.2">
      <c r="A24" s="1049"/>
      <c r="B24" s="1049"/>
      <c r="C24" s="728" t="s">
        <v>175</v>
      </c>
      <c r="D24" s="510" t="s">
        <v>226</v>
      </c>
      <c r="E24" s="510" t="s">
        <v>65</v>
      </c>
      <c r="F24" s="786" t="s">
        <v>83</v>
      </c>
      <c r="G24" s="786"/>
      <c r="H24" s="510" t="s">
        <v>773</v>
      </c>
      <c r="I24" s="502">
        <f t="shared" si="0"/>
        <v>14.29</v>
      </c>
    </row>
    <row r="25" spans="1:9" x14ac:dyDescent="0.2">
      <c r="A25" s="1049"/>
      <c r="B25" s="1049"/>
      <c r="C25" s="728" t="s">
        <v>176</v>
      </c>
      <c r="D25" s="510" t="s">
        <v>226</v>
      </c>
      <c r="E25" s="510" t="s">
        <v>68</v>
      </c>
      <c r="F25" s="786" t="s">
        <v>66</v>
      </c>
      <c r="G25" s="786"/>
      <c r="H25" s="510" t="s">
        <v>773</v>
      </c>
      <c r="I25" s="502">
        <f t="shared" si="0"/>
        <v>16.66</v>
      </c>
    </row>
    <row r="26" spans="1:9" x14ac:dyDescent="0.2">
      <c r="A26" s="1049"/>
      <c r="B26" s="1049"/>
      <c r="C26" s="728" t="s">
        <v>2035</v>
      </c>
      <c r="D26" s="510" t="s">
        <v>226</v>
      </c>
      <c r="E26" s="510" t="s">
        <v>68</v>
      </c>
      <c r="F26" s="806" t="s">
        <v>4603</v>
      </c>
      <c r="G26" s="806"/>
      <c r="H26" s="510" t="s">
        <v>773</v>
      </c>
      <c r="I26" s="502">
        <f t="shared" si="0"/>
        <v>19.670000000000002</v>
      </c>
    </row>
    <row r="27" spans="1:9" x14ac:dyDescent="0.2">
      <c r="A27" s="1049"/>
      <c r="B27" s="1049"/>
      <c r="C27" s="728" t="s">
        <v>177</v>
      </c>
      <c r="D27" s="510" t="s">
        <v>226</v>
      </c>
      <c r="E27" s="510" t="s">
        <v>68</v>
      </c>
      <c r="F27" s="786" t="s">
        <v>83</v>
      </c>
      <c r="G27" s="786"/>
      <c r="H27" s="510" t="s">
        <v>773</v>
      </c>
      <c r="I27" s="502">
        <f t="shared" si="0"/>
        <v>15.41</v>
      </c>
    </row>
    <row r="28" spans="1:9" x14ac:dyDescent="0.2">
      <c r="A28" s="1049"/>
      <c r="B28" s="1049"/>
      <c r="C28" s="728" t="s">
        <v>179</v>
      </c>
      <c r="D28" s="510" t="s">
        <v>226</v>
      </c>
      <c r="E28" s="510" t="s">
        <v>69</v>
      </c>
      <c r="F28" s="786" t="s">
        <v>66</v>
      </c>
      <c r="G28" s="786"/>
      <c r="H28" s="510" t="s">
        <v>5517</v>
      </c>
      <c r="I28" s="502">
        <f t="shared" si="0"/>
        <v>27.65</v>
      </c>
    </row>
    <row r="29" spans="1:9" x14ac:dyDescent="0.2">
      <c r="A29" s="1049"/>
      <c r="B29" s="1049"/>
      <c r="C29" s="728" t="s">
        <v>2066</v>
      </c>
      <c r="D29" s="510" t="s">
        <v>226</v>
      </c>
      <c r="E29" s="510" t="s">
        <v>69</v>
      </c>
      <c r="F29" s="806" t="s">
        <v>4603</v>
      </c>
      <c r="G29" s="806"/>
      <c r="H29" s="510" t="s">
        <v>5517</v>
      </c>
      <c r="I29" s="502">
        <f t="shared" si="0"/>
        <v>30.46</v>
      </c>
    </row>
    <row r="30" spans="1:9" x14ac:dyDescent="0.2">
      <c r="A30" s="1049"/>
      <c r="B30" s="1049"/>
      <c r="C30" s="728" t="s">
        <v>182</v>
      </c>
      <c r="D30" s="510" t="s">
        <v>226</v>
      </c>
      <c r="E30" s="510" t="s">
        <v>140</v>
      </c>
      <c r="F30" s="786" t="s">
        <v>66</v>
      </c>
      <c r="G30" s="786"/>
      <c r="H30" s="510" t="s">
        <v>5517</v>
      </c>
      <c r="I30" s="502">
        <f t="shared" si="0"/>
        <v>32.75</v>
      </c>
    </row>
    <row r="31" spans="1:9" x14ac:dyDescent="0.2">
      <c r="A31" s="1050"/>
      <c r="B31" s="1050"/>
      <c r="C31" s="802" t="s">
        <v>2069</v>
      </c>
      <c r="D31" s="510" t="s">
        <v>226</v>
      </c>
      <c r="E31" s="510" t="s">
        <v>140</v>
      </c>
      <c r="F31" s="806" t="s">
        <v>4604</v>
      </c>
      <c r="G31" s="806"/>
      <c r="H31" s="510" t="s">
        <v>5517</v>
      </c>
      <c r="I31" s="502">
        <f t="shared" si="0"/>
        <v>36.11</v>
      </c>
    </row>
    <row r="32" spans="1:9" x14ac:dyDescent="0.2">
      <c r="A32" s="1048" t="s">
        <v>882</v>
      </c>
      <c r="B32" s="1064"/>
      <c r="C32" s="796" t="s">
        <v>183</v>
      </c>
      <c r="D32" s="770" t="s">
        <v>107</v>
      </c>
      <c r="E32" s="770" t="s">
        <v>62</v>
      </c>
      <c r="F32" s="797" t="s">
        <v>66</v>
      </c>
      <c r="G32" s="797"/>
      <c r="H32" s="770" t="s">
        <v>773</v>
      </c>
      <c r="I32" s="501">
        <f t="shared" si="0"/>
        <v>7.73</v>
      </c>
    </row>
    <row r="33" spans="1:9" x14ac:dyDescent="0.2">
      <c r="A33" s="1049"/>
      <c r="B33" s="1065"/>
      <c r="C33" s="802" t="s">
        <v>884</v>
      </c>
      <c r="D33" s="803" t="s">
        <v>107</v>
      </c>
      <c r="E33" s="803" t="s">
        <v>62</v>
      </c>
      <c r="F33" s="804" t="s">
        <v>83</v>
      </c>
      <c r="G33" s="804"/>
      <c r="H33" s="510" t="s">
        <v>773</v>
      </c>
      <c r="I33" s="753">
        <f t="shared" si="0"/>
        <v>7.12</v>
      </c>
    </row>
    <row r="34" spans="1:9" x14ac:dyDescent="0.2">
      <c r="A34" s="1049"/>
      <c r="B34" s="1065"/>
      <c r="C34" s="728" t="s">
        <v>184</v>
      </c>
      <c r="D34" s="803" t="s">
        <v>107</v>
      </c>
      <c r="E34" s="510" t="s">
        <v>64</v>
      </c>
      <c r="F34" s="786" t="s">
        <v>83</v>
      </c>
      <c r="G34" s="786"/>
      <c r="H34" s="510" t="s">
        <v>773</v>
      </c>
      <c r="I34" s="502">
        <f t="shared" si="0"/>
        <v>8.4</v>
      </c>
    </row>
    <row r="35" spans="1:9" x14ac:dyDescent="0.2">
      <c r="A35" s="1049"/>
      <c r="B35" s="1065"/>
      <c r="C35" s="728" t="s">
        <v>185</v>
      </c>
      <c r="D35" s="803" t="s">
        <v>107</v>
      </c>
      <c r="E35" s="510" t="s">
        <v>64</v>
      </c>
      <c r="F35" s="786" t="s">
        <v>92</v>
      </c>
      <c r="G35" s="786"/>
      <c r="H35" s="510" t="s">
        <v>773</v>
      </c>
      <c r="I35" s="502">
        <f t="shared" si="0"/>
        <v>7.65</v>
      </c>
    </row>
    <row r="36" spans="1:9" x14ac:dyDescent="0.2">
      <c r="A36" s="1049"/>
      <c r="B36" s="1065"/>
      <c r="C36" s="728" t="s">
        <v>186</v>
      </c>
      <c r="D36" s="803" t="s">
        <v>107</v>
      </c>
      <c r="E36" s="510" t="s">
        <v>65</v>
      </c>
      <c r="F36" s="786" t="s">
        <v>83</v>
      </c>
      <c r="G36" s="786"/>
      <c r="H36" s="510" t="s">
        <v>773</v>
      </c>
      <c r="I36" s="502">
        <f t="shared" si="0"/>
        <v>9.2799999999999994</v>
      </c>
    </row>
    <row r="37" spans="1:9" x14ac:dyDescent="0.2">
      <c r="A37" s="1049"/>
      <c r="B37" s="1065"/>
      <c r="C37" s="728" t="s">
        <v>187</v>
      </c>
      <c r="D37" s="803" t="s">
        <v>107</v>
      </c>
      <c r="E37" s="510" t="s">
        <v>65</v>
      </c>
      <c r="F37" s="786" t="s">
        <v>92</v>
      </c>
      <c r="G37" s="786"/>
      <c r="H37" s="510" t="s">
        <v>773</v>
      </c>
      <c r="I37" s="502">
        <f t="shared" si="0"/>
        <v>8.51</v>
      </c>
    </row>
    <row r="38" spans="1:9" x14ac:dyDescent="0.2">
      <c r="A38" s="1049"/>
      <c r="B38" s="1065"/>
      <c r="C38" s="728" t="s">
        <v>188</v>
      </c>
      <c r="D38" s="803" t="s">
        <v>107</v>
      </c>
      <c r="E38" s="510" t="s">
        <v>68</v>
      </c>
      <c r="F38" s="786" t="s">
        <v>83</v>
      </c>
      <c r="G38" s="786"/>
      <c r="H38" s="510" t="s">
        <v>773</v>
      </c>
      <c r="I38" s="502">
        <f t="shared" si="0"/>
        <v>13.26</v>
      </c>
    </row>
    <row r="39" spans="1:9" x14ac:dyDescent="0.2">
      <c r="A39" s="1049"/>
      <c r="B39" s="1065"/>
      <c r="C39" s="728" t="s">
        <v>2093</v>
      </c>
      <c r="D39" s="803" t="s">
        <v>107</v>
      </c>
      <c r="E39" s="510" t="s">
        <v>68</v>
      </c>
      <c r="F39" s="806" t="s">
        <v>4604</v>
      </c>
      <c r="G39" s="806"/>
      <c r="H39" s="510" t="s">
        <v>773</v>
      </c>
      <c r="I39" s="502">
        <f t="shared" si="0"/>
        <v>16.62</v>
      </c>
    </row>
    <row r="40" spans="1:9" x14ac:dyDescent="0.2">
      <c r="A40" s="1049"/>
      <c r="B40" s="1065"/>
      <c r="C40" s="728" t="s">
        <v>189</v>
      </c>
      <c r="D40" s="803" t="s">
        <v>107</v>
      </c>
      <c r="E40" s="510" t="s">
        <v>69</v>
      </c>
      <c r="F40" s="786" t="s">
        <v>66</v>
      </c>
      <c r="G40" s="786"/>
      <c r="H40" s="510" t="s">
        <v>5517</v>
      </c>
      <c r="I40" s="502">
        <f t="shared" si="0"/>
        <v>21.53</v>
      </c>
    </row>
    <row r="41" spans="1:9" x14ac:dyDescent="0.2">
      <c r="A41" s="1050"/>
      <c r="B41" s="1066"/>
      <c r="C41" s="710" t="s">
        <v>190</v>
      </c>
      <c r="D41" s="803" t="s">
        <v>107</v>
      </c>
      <c r="E41" s="774" t="s">
        <v>140</v>
      </c>
      <c r="F41" s="805" t="s">
        <v>66</v>
      </c>
      <c r="G41" s="805"/>
      <c r="H41" s="510" t="s">
        <v>5517</v>
      </c>
      <c r="I41" s="765">
        <f t="shared" si="0"/>
        <v>25.26</v>
      </c>
    </row>
    <row r="42" spans="1:9" x14ac:dyDescent="0.2">
      <c r="A42" s="1048" t="s">
        <v>883</v>
      </c>
      <c r="B42" s="1064"/>
      <c r="C42" s="713" t="s">
        <v>191</v>
      </c>
      <c r="D42" s="714" t="s">
        <v>247</v>
      </c>
      <c r="E42" s="714" t="s">
        <v>62</v>
      </c>
      <c r="F42" s="708" t="s">
        <v>83</v>
      </c>
      <c r="G42" s="708"/>
      <c r="H42" s="770" t="s">
        <v>773</v>
      </c>
      <c r="I42" s="801">
        <f t="shared" si="0"/>
        <v>6.08</v>
      </c>
    </row>
    <row r="43" spans="1:9" x14ac:dyDescent="0.2">
      <c r="A43" s="1049"/>
      <c r="B43" s="1065"/>
      <c r="C43" s="728" t="s">
        <v>811</v>
      </c>
      <c r="D43" s="510" t="s">
        <v>247</v>
      </c>
      <c r="E43" s="510" t="s">
        <v>62</v>
      </c>
      <c r="F43" s="786" t="s">
        <v>92</v>
      </c>
      <c r="G43" s="786"/>
      <c r="H43" s="510" t="s">
        <v>773</v>
      </c>
      <c r="I43" s="502">
        <f t="shared" si="0"/>
        <v>5.57</v>
      </c>
    </row>
    <row r="44" spans="1:9" x14ac:dyDescent="0.2">
      <c r="A44" s="1049"/>
      <c r="B44" s="1065"/>
      <c r="C44" s="728" t="s">
        <v>192</v>
      </c>
      <c r="D44" s="510" t="s">
        <v>247</v>
      </c>
      <c r="E44" s="510" t="s">
        <v>64</v>
      </c>
      <c r="F44" s="786" t="s">
        <v>83</v>
      </c>
      <c r="G44" s="786"/>
      <c r="H44" s="510" t="s">
        <v>773</v>
      </c>
      <c r="I44" s="502">
        <f t="shared" si="0"/>
        <v>6.83</v>
      </c>
    </row>
    <row r="45" spans="1:9" x14ac:dyDescent="0.2">
      <c r="A45" s="1049"/>
      <c r="B45" s="1065"/>
      <c r="C45" s="728" t="s">
        <v>193</v>
      </c>
      <c r="D45" s="510" t="s">
        <v>247</v>
      </c>
      <c r="E45" s="510" t="s">
        <v>64</v>
      </c>
      <c r="F45" s="786" t="s">
        <v>92</v>
      </c>
      <c r="G45" s="786"/>
      <c r="H45" s="510" t="s">
        <v>773</v>
      </c>
      <c r="I45" s="502">
        <f t="shared" si="0"/>
        <v>6.38</v>
      </c>
    </row>
    <row r="46" spans="1:9" x14ac:dyDescent="0.2">
      <c r="A46" s="1049"/>
      <c r="B46" s="1065"/>
      <c r="C46" s="728" t="s">
        <v>194</v>
      </c>
      <c r="D46" s="510" t="s">
        <v>247</v>
      </c>
      <c r="E46" s="510" t="s">
        <v>65</v>
      </c>
      <c r="F46" s="786" t="s">
        <v>83</v>
      </c>
      <c r="G46" s="786"/>
      <c r="H46" s="510" t="s">
        <v>773</v>
      </c>
      <c r="I46" s="502">
        <f t="shared" ref="I46:I63" si="1">VLOOKUP(C46,DATI,5,FALSE)</f>
        <v>7.53</v>
      </c>
    </row>
    <row r="47" spans="1:9" x14ac:dyDescent="0.2">
      <c r="A47" s="1049"/>
      <c r="B47" s="1065"/>
      <c r="C47" s="728" t="s">
        <v>195</v>
      </c>
      <c r="D47" s="510" t="s">
        <v>247</v>
      </c>
      <c r="E47" s="510" t="s">
        <v>65</v>
      </c>
      <c r="F47" s="786" t="s">
        <v>92</v>
      </c>
      <c r="G47" s="786"/>
      <c r="H47" s="510" t="s">
        <v>773</v>
      </c>
      <c r="I47" s="502">
        <f t="shared" si="1"/>
        <v>6.94</v>
      </c>
    </row>
    <row r="48" spans="1:9" x14ac:dyDescent="0.2">
      <c r="A48" s="1049"/>
      <c r="B48" s="1065"/>
      <c r="C48" s="728" t="s">
        <v>1349</v>
      </c>
      <c r="D48" s="510" t="s">
        <v>247</v>
      </c>
      <c r="E48" s="510" t="s">
        <v>65</v>
      </c>
      <c r="F48" s="786" t="s">
        <v>83</v>
      </c>
      <c r="G48" s="786"/>
      <c r="H48" s="510" t="s">
        <v>773</v>
      </c>
      <c r="I48" s="502">
        <f t="shared" si="1"/>
        <v>8.1</v>
      </c>
    </row>
    <row r="49" spans="1:9" x14ac:dyDescent="0.2">
      <c r="A49" s="1049"/>
      <c r="B49" s="1065"/>
      <c r="C49" s="728" t="s">
        <v>196</v>
      </c>
      <c r="D49" s="510" t="s">
        <v>247</v>
      </c>
      <c r="E49" s="510" t="s">
        <v>68</v>
      </c>
      <c r="F49" s="786" t="s">
        <v>83</v>
      </c>
      <c r="G49" s="786"/>
      <c r="H49" s="510" t="s">
        <v>773</v>
      </c>
      <c r="I49" s="502">
        <f t="shared" si="1"/>
        <v>9.9700000000000006</v>
      </c>
    </row>
    <row r="50" spans="1:9" x14ac:dyDescent="0.2">
      <c r="A50" s="1049"/>
      <c r="B50" s="1065"/>
      <c r="C50" s="728" t="s">
        <v>197</v>
      </c>
      <c r="D50" s="510" t="s">
        <v>247</v>
      </c>
      <c r="E50" s="510" t="s">
        <v>68</v>
      </c>
      <c r="F50" s="786" t="s">
        <v>92</v>
      </c>
      <c r="G50" s="786"/>
      <c r="H50" s="510" t="s">
        <v>773</v>
      </c>
      <c r="I50" s="502">
        <f t="shared" si="1"/>
        <v>9.1300000000000008</v>
      </c>
    </row>
    <row r="51" spans="1:9" x14ac:dyDescent="0.2">
      <c r="A51" s="1049"/>
      <c r="B51" s="1065"/>
      <c r="C51" s="728" t="s">
        <v>198</v>
      </c>
      <c r="D51" s="510" t="s">
        <v>247</v>
      </c>
      <c r="E51" s="510" t="s">
        <v>69</v>
      </c>
      <c r="F51" s="786" t="s">
        <v>83</v>
      </c>
      <c r="G51" s="786"/>
      <c r="H51" s="510" t="s">
        <v>5517</v>
      </c>
      <c r="I51" s="502">
        <f t="shared" si="1"/>
        <v>16.62</v>
      </c>
    </row>
    <row r="52" spans="1:9" x14ac:dyDescent="0.2">
      <c r="A52" s="1049"/>
      <c r="B52" s="1065"/>
      <c r="C52" s="707" t="s">
        <v>2076</v>
      </c>
      <c r="D52" s="510" t="s">
        <v>247</v>
      </c>
      <c r="E52" s="510" t="s">
        <v>69</v>
      </c>
      <c r="F52" s="806" t="s">
        <v>4603</v>
      </c>
      <c r="G52" s="806"/>
      <c r="H52" s="510" t="s">
        <v>5517</v>
      </c>
      <c r="I52" s="502">
        <f t="shared" si="1"/>
        <v>18.95</v>
      </c>
    </row>
    <row r="53" spans="1:9" x14ac:dyDescent="0.2">
      <c r="A53" s="1049"/>
      <c r="B53" s="1065"/>
      <c r="C53" s="707" t="s">
        <v>2078</v>
      </c>
      <c r="D53" s="510" t="s">
        <v>247</v>
      </c>
      <c r="E53" s="510" t="s">
        <v>69</v>
      </c>
      <c r="F53" s="806" t="s">
        <v>4604</v>
      </c>
      <c r="G53" s="806"/>
      <c r="H53" s="510" t="s">
        <v>5517</v>
      </c>
      <c r="I53" s="502">
        <f t="shared" si="1"/>
        <v>19.489999999999998</v>
      </c>
    </row>
    <row r="54" spans="1:9" x14ac:dyDescent="0.2">
      <c r="A54" s="1050"/>
      <c r="B54" s="1066"/>
      <c r="C54" s="710" t="s">
        <v>199</v>
      </c>
      <c r="D54" s="510" t="s">
        <v>247</v>
      </c>
      <c r="E54" s="774" t="s">
        <v>140</v>
      </c>
      <c r="F54" s="805" t="s">
        <v>66</v>
      </c>
      <c r="G54" s="805"/>
      <c r="H54" s="510" t="s">
        <v>5517</v>
      </c>
      <c r="I54" s="765">
        <f t="shared" si="1"/>
        <v>20.46</v>
      </c>
    </row>
    <row r="55" spans="1:9" x14ac:dyDescent="0.2">
      <c r="A55" s="1048" t="s">
        <v>254</v>
      </c>
      <c r="B55" s="1064"/>
      <c r="C55" s="796" t="s">
        <v>200</v>
      </c>
      <c r="D55" s="770" t="s">
        <v>248</v>
      </c>
      <c r="E55" s="770" t="s">
        <v>64</v>
      </c>
      <c r="F55" s="797" t="s">
        <v>83</v>
      </c>
      <c r="G55" s="708"/>
      <c r="H55" s="770" t="s">
        <v>773</v>
      </c>
      <c r="I55" s="801">
        <f t="shared" si="1"/>
        <v>5.31</v>
      </c>
    </row>
    <row r="56" spans="1:9" x14ac:dyDescent="0.2">
      <c r="A56" s="1049"/>
      <c r="B56" s="1065"/>
      <c r="C56" s="728" t="s">
        <v>201</v>
      </c>
      <c r="D56" s="510" t="s">
        <v>248</v>
      </c>
      <c r="E56" s="510" t="s">
        <v>64</v>
      </c>
      <c r="F56" s="786" t="s">
        <v>92</v>
      </c>
      <c r="G56" s="786"/>
      <c r="H56" s="510" t="s">
        <v>773</v>
      </c>
      <c r="I56" s="502">
        <f t="shared" si="1"/>
        <v>4.96</v>
      </c>
    </row>
    <row r="57" spans="1:9" x14ac:dyDescent="0.2">
      <c r="A57" s="1049"/>
      <c r="B57" s="1065"/>
      <c r="C57" s="18" t="s">
        <v>202</v>
      </c>
      <c r="D57" s="20" t="s">
        <v>248</v>
      </c>
      <c r="E57" s="20" t="s">
        <v>65</v>
      </c>
      <c r="F57" s="59" t="s">
        <v>83</v>
      </c>
      <c r="G57" s="59"/>
      <c r="H57" s="20" t="s">
        <v>773</v>
      </c>
      <c r="I57" s="198">
        <f t="shared" si="1"/>
        <v>6.2</v>
      </c>
    </row>
    <row r="58" spans="1:9" x14ac:dyDescent="0.2">
      <c r="A58" s="1049"/>
      <c r="B58" s="1065"/>
      <c r="C58" s="18" t="s">
        <v>203</v>
      </c>
      <c r="D58" s="20" t="s">
        <v>248</v>
      </c>
      <c r="E58" s="20" t="s">
        <v>65</v>
      </c>
      <c r="F58" s="107" t="s">
        <v>92</v>
      </c>
      <c r="G58" s="107"/>
      <c r="H58" s="69" t="s">
        <v>773</v>
      </c>
      <c r="I58" s="203">
        <f t="shared" si="1"/>
        <v>5.75</v>
      </c>
    </row>
    <row r="59" spans="1:9" x14ac:dyDescent="0.2">
      <c r="A59" s="1049"/>
      <c r="B59" s="1065"/>
      <c r="C59" s="18" t="s">
        <v>204</v>
      </c>
      <c r="D59" s="20" t="s">
        <v>248</v>
      </c>
      <c r="E59" s="20" t="s">
        <v>68</v>
      </c>
      <c r="F59" s="59" t="s">
        <v>83</v>
      </c>
      <c r="G59" s="59"/>
      <c r="H59" s="20" t="s">
        <v>773</v>
      </c>
      <c r="I59" s="198">
        <f t="shared" si="1"/>
        <v>8.32</v>
      </c>
    </row>
    <row r="60" spans="1:9" x14ac:dyDescent="0.2">
      <c r="A60" s="1049"/>
      <c r="B60" s="1065"/>
      <c r="C60" s="728" t="s">
        <v>2082</v>
      </c>
      <c r="D60" s="510" t="s">
        <v>248</v>
      </c>
      <c r="E60" s="510" t="s">
        <v>68</v>
      </c>
      <c r="F60" s="806" t="s">
        <v>4604</v>
      </c>
      <c r="G60" s="806"/>
      <c r="H60" s="510" t="s">
        <v>773</v>
      </c>
      <c r="I60" s="502">
        <f t="shared" si="1"/>
        <v>11.87</v>
      </c>
    </row>
    <row r="61" spans="1:9" x14ac:dyDescent="0.2">
      <c r="A61" s="1049"/>
      <c r="B61" s="1065"/>
      <c r="C61" s="728" t="s">
        <v>205</v>
      </c>
      <c r="D61" s="510" t="s">
        <v>248</v>
      </c>
      <c r="E61" s="510" t="s">
        <v>68</v>
      </c>
      <c r="F61" s="786" t="s">
        <v>92</v>
      </c>
      <c r="G61" s="786"/>
      <c r="H61" s="510" t="s">
        <v>773</v>
      </c>
      <c r="I61" s="502">
        <f t="shared" si="1"/>
        <v>7.62</v>
      </c>
    </row>
    <row r="62" spans="1:9" x14ac:dyDescent="0.2">
      <c r="A62" s="1049"/>
      <c r="B62" s="1065"/>
      <c r="C62" s="18" t="s">
        <v>206</v>
      </c>
      <c r="D62" s="20" t="s">
        <v>248</v>
      </c>
      <c r="E62" s="20" t="s">
        <v>69</v>
      </c>
      <c r="F62" s="59" t="s">
        <v>83</v>
      </c>
      <c r="G62" s="59"/>
      <c r="H62" s="510" t="s">
        <v>5517</v>
      </c>
      <c r="I62" s="198">
        <f t="shared" si="1"/>
        <v>12.83</v>
      </c>
    </row>
    <row r="63" spans="1:9" x14ac:dyDescent="0.2">
      <c r="A63" s="1050"/>
      <c r="B63" s="1066"/>
      <c r="C63" s="21" t="s">
        <v>207</v>
      </c>
      <c r="D63" s="24" t="s">
        <v>248</v>
      </c>
      <c r="E63" s="24" t="s">
        <v>140</v>
      </c>
      <c r="F63" s="60" t="s">
        <v>66</v>
      </c>
      <c r="G63" s="60"/>
      <c r="H63" s="510" t="s">
        <v>5517</v>
      </c>
      <c r="I63" s="200">
        <f t="shared" si="1"/>
        <v>16.87</v>
      </c>
    </row>
    <row r="64" spans="1:9" ht="11.1" customHeight="1" x14ac:dyDescent="0.2">
      <c r="A64" s="410"/>
      <c r="B64" s="358"/>
      <c r="C64" s="28"/>
      <c r="D64" s="31"/>
      <c r="E64" s="31"/>
      <c r="F64" s="108"/>
      <c r="G64" s="108"/>
      <c r="H64" s="31"/>
      <c r="I64" s="217"/>
    </row>
    <row r="65" spans="1:9" ht="12.75" customHeight="1" x14ac:dyDescent="0.2">
      <c r="A65" s="1069" t="s">
        <v>774</v>
      </c>
      <c r="B65" s="1070"/>
      <c r="C65" s="1070"/>
      <c r="D65" s="1070"/>
      <c r="E65" s="1070"/>
      <c r="F65" s="1070"/>
      <c r="G65" s="1070"/>
      <c r="H65" s="1070"/>
      <c r="I65" s="1070"/>
    </row>
    <row r="66" spans="1:9" ht="29.1" customHeight="1" x14ac:dyDescent="0.2">
      <c r="A66" s="1067" t="s">
        <v>798</v>
      </c>
      <c r="B66" s="1068"/>
      <c r="C66" s="1068"/>
      <c r="D66" s="1068"/>
      <c r="E66" s="1068"/>
      <c r="F66" s="1068"/>
      <c r="G66" s="1068"/>
      <c r="H66" s="1068"/>
      <c r="I66" s="1068"/>
    </row>
    <row r="67" spans="1:9" x14ac:dyDescent="0.2">
      <c r="A67" s="1070" t="s">
        <v>5516</v>
      </c>
      <c r="B67" s="1070"/>
      <c r="C67" s="1070"/>
      <c r="D67" s="1070"/>
      <c r="E67" s="1070"/>
      <c r="F67" s="1070"/>
      <c r="G67" s="1070"/>
      <c r="H67" s="1070"/>
      <c r="I67" s="1070"/>
    </row>
    <row r="68" spans="1:9" ht="12.75" customHeight="1" x14ac:dyDescent="0.2">
      <c r="A68" s="1067" t="s">
        <v>799</v>
      </c>
      <c r="B68" s="1068"/>
      <c r="C68" s="1068"/>
      <c r="D68" s="1068"/>
      <c r="E68" s="1068"/>
      <c r="F68" s="1068"/>
      <c r="G68" s="1068"/>
      <c r="H68" s="1068"/>
      <c r="I68" s="1068"/>
    </row>
    <row r="71" spans="1:9" ht="12.75" customHeight="1" x14ac:dyDescent="0.2"/>
    <row r="77" spans="1:9" ht="12.75" customHeight="1" x14ac:dyDescent="0.2"/>
  </sheetData>
  <mergeCells count="16">
    <mergeCell ref="A68:I68"/>
    <mergeCell ref="A42:A54"/>
    <mergeCell ref="B42:B54"/>
    <mergeCell ref="A55:A63"/>
    <mergeCell ref="B55:B63"/>
    <mergeCell ref="A65:I65"/>
    <mergeCell ref="A66:I66"/>
    <mergeCell ref="A67:I67"/>
    <mergeCell ref="I1:I4"/>
    <mergeCell ref="A1:H2"/>
    <mergeCell ref="A3:H4"/>
    <mergeCell ref="A5:I5"/>
    <mergeCell ref="A32:A41"/>
    <mergeCell ref="A7:B14"/>
    <mergeCell ref="A15:B31"/>
    <mergeCell ref="B32:B41"/>
  </mergeCells>
  <phoneticPr fontId="2" type="noConversion"/>
  <conditionalFormatting sqref="I7">
    <cfRule type="containsErrors" dxfId="118" priority="3" stopIfTrue="1">
      <formula>ISERROR(I7)</formula>
    </cfRule>
  </conditionalFormatting>
  <conditionalFormatting sqref="I8:I63">
    <cfRule type="containsErrors" dxfId="117" priority="1" stopIfTrue="1">
      <formula>ISERROR(I8)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 xml:space="preserve">&amp;R&amp;K000000Pag. 6  &amp;"Tahoma,Normale"&amp;12  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>
    <tabColor indexed="53"/>
  </sheetPr>
  <dimension ref="A1:H61"/>
  <sheetViews>
    <sheetView zoomScaleNormal="100" workbookViewId="0">
      <selection activeCell="H9" sqref="H9"/>
    </sheetView>
  </sheetViews>
  <sheetFormatPr defaultColWidth="11.42578125" defaultRowHeight="12.75" x14ac:dyDescent="0.2"/>
  <cols>
    <col min="1" max="1" width="11" customWidth="1"/>
    <col min="2" max="2" width="2.7109375" customWidth="1"/>
    <col min="3" max="3" width="15.140625" customWidth="1"/>
    <col min="4" max="4" width="10.28515625" customWidth="1"/>
    <col min="5" max="5" width="13" customWidth="1"/>
    <col min="6" max="6" width="10.85546875" customWidth="1"/>
    <col min="7" max="7" width="36.7109375" customWidth="1"/>
    <col min="8" max="8" width="20.7109375" customWidth="1"/>
    <col min="9" max="255" width="8.85546875" customWidth="1"/>
  </cols>
  <sheetData>
    <row r="1" spans="1:8" ht="18" customHeight="1" x14ac:dyDescent="0.2">
      <c r="A1" s="1074" t="s">
        <v>930</v>
      </c>
      <c r="B1" s="1074"/>
      <c r="C1" s="1074"/>
      <c r="D1" s="1074"/>
      <c r="E1" s="1074"/>
      <c r="F1" s="1074"/>
      <c r="G1" s="1074"/>
      <c r="H1" s="1038" t="s">
        <v>1646</v>
      </c>
    </row>
    <row r="2" spans="1:8" ht="18" customHeight="1" x14ac:dyDescent="0.2">
      <c r="A2" s="1075" t="s">
        <v>901</v>
      </c>
      <c r="B2" s="1075"/>
      <c r="C2" s="1075"/>
      <c r="D2" s="1075"/>
      <c r="E2" s="1075"/>
      <c r="F2" s="1075"/>
      <c r="G2" s="1075"/>
      <c r="H2" s="1039"/>
    </row>
    <row r="3" spans="1:8" ht="8.25" customHeight="1" x14ac:dyDescent="0.2">
      <c r="A3" s="1071" t="s">
        <v>931</v>
      </c>
      <c r="B3" s="1072"/>
      <c r="C3" s="1072"/>
      <c r="D3" s="1072"/>
      <c r="E3" s="1072"/>
      <c r="F3" s="1072"/>
      <c r="G3" s="1072"/>
      <c r="H3" s="1039"/>
    </row>
    <row r="4" spans="1:8" ht="12.75" customHeight="1" x14ac:dyDescent="0.2">
      <c r="A4" s="1072"/>
      <c r="B4" s="1072"/>
      <c r="C4" s="1072"/>
      <c r="D4" s="1072"/>
      <c r="E4" s="1072"/>
      <c r="F4" s="1072"/>
      <c r="G4" s="1072"/>
      <c r="H4" s="1039"/>
    </row>
    <row r="5" spans="1:8" ht="15.75" customHeight="1" x14ac:dyDescent="0.25">
      <c r="A5" s="1073" t="s">
        <v>932</v>
      </c>
      <c r="B5" s="1073"/>
      <c r="C5" s="1073"/>
      <c r="D5" s="1073"/>
      <c r="E5" s="1073"/>
      <c r="F5" s="1073"/>
      <c r="G5" s="1073"/>
      <c r="H5" s="1073"/>
    </row>
    <row r="6" spans="1:8" ht="5.0999999999999996" customHeight="1" x14ac:dyDescent="0.2">
      <c r="A6" s="1063"/>
      <c r="B6" s="1063"/>
      <c r="C6" s="1063"/>
      <c r="D6" s="1063"/>
      <c r="E6" s="1063"/>
      <c r="F6" s="1063"/>
      <c r="G6" s="1063"/>
      <c r="H6" s="1063"/>
    </row>
    <row r="7" spans="1:8" ht="39.950000000000003" customHeight="1" x14ac:dyDescent="0.2">
      <c r="A7" s="11"/>
      <c r="B7" s="11"/>
      <c r="C7" s="297" t="s">
        <v>1651</v>
      </c>
      <c r="D7" s="13" t="s">
        <v>5</v>
      </c>
      <c r="E7" s="13" t="s">
        <v>57</v>
      </c>
      <c r="F7" s="13" t="s">
        <v>59</v>
      </c>
      <c r="G7" s="13"/>
      <c r="H7" s="298" t="s">
        <v>1648</v>
      </c>
    </row>
    <row r="8" spans="1:8" x14ac:dyDescent="0.2">
      <c r="A8" s="1048" t="s">
        <v>888</v>
      </c>
      <c r="B8" s="1064"/>
      <c r="C8" s="14" t="s">
        <v>208</v>
      </c>
      <c r="D8" s="17" t="s">
        <v>820</v>
      </c>
      <c r="E8" s="17" t="s">
        <v>209</v>
      </c>
      <c r="F8" s="58" t="s">
        <v>66</v>
      </c>
      <c r="G8" s="17"/>
      <c r="H8" s="319">
        <f>VLOOKUP(C8,DATI,5,FALSE)</f>
        <v>11.28</v>
      </c>
    </row>
    <row r="9" spans="1:8" x14ac:dyDescent="0.2">
      <c r="A9" s="1049"/>
      <c r="B9" s="1065"/>
      <c r="C9" s="18" t="s">
        <v>210</v>
      </c>
      <c r="D9" s="20" t="s">
        <v>820</v>
      </c>
      <c r="E9" s="20" t="s">
        <v>211</v>
      </c>
      <c r="F9" s="59" t="s">
        <v>66</v>
      </c>
      <c r="G9" s="20"/>
      <c r="H9" s="304">
        <f>VLOOKUP(C9,DATI,5,FALSE)</f>
        <v>12.78</v>
      </c>
    </row>
    <row r="10" spans="1:8" x14ac:dyDescent="0.2">
      <c r="A10" s="1049"/>
      <c r="B10" s="1065"/>
      <c r="C10" s="18" t="s">
        <v>212</v>
      </c>
      <c r="D10" s="20" t="s">
        <v>820</v>
      </c>
      <c r="E10" s="20" t="s">
        <v>213</v>
      </c>
      <c r="F10" s="59" t="s">
        <v>66</v>
      </c>
      <c r="G10" s="20"/>
      <c r="H10" s="304">
        <f>VLOOKUP(C10,DATI,5,FALSE)</f>
        <v>19.87</v>
      </c>
    </row>
    <row r="11" spans="1:8" x14ac:dyDescent="0.2">
      <c r="A11" s="1049"/>
      <c r="B11" s="1065"/>
      <c r="C11" s="18" t="s">
        <v>214</v>
      </c>
      <c r="D11" s="20" t="s">
        <v>820</v>
      </c>
      <c r="E11" s="20" t="s">
        <v>216</v>
      </c>
      <c r="F11" s="59" t="s">
        <v>66</v>
      </c>
      <c r="G11" s="20"/>
      <c r="H11" s="304">
        <f>VLOOKUP(C11,DATI,5,FALSE)</f>
        <v>29.35</v>
      </c>
    </row>
    <row r="12" spans="1:8" x14ac:dyDescent="0.2">
      <c r="A12" s="1050"/>
      <c r="B12" s="1066"/>
      <c r="C12" s="21" t="s">
        <v>215</v>
      </c>
      <c r="D12" s="24" t="s">
        <v>820</v>
      </c>
      <c r="E12" s="24" t="s">
        <v>217</v>
      </c>
      <c r="F12" s="60" t="s">
        <v>66</v>
      </c>
      <c r="G12" s="24"/>
      <c r="H12" s="320">
        <f>VLOOKUP(C12,DATI,5,FALSE)</f>
        <v>34.67</v>
      </c>
    </row>
    <row r="13" spans="1:8" ht="45.75" customHeight="1" thickBot="1" x14ac:dyDescent="0.25">
      <c r="A13" s="10"/>
      <c r="B13" s="10"/>
      <c r="C13" s="10"/>
      <c r="D13" s="10"/>
      <c r="E13" s="10"/>
      <c r="F13" s="10"/>
      <c r="G13" s="10"/>
      <c r="H13" s="193"/>
    </row>
    <row r="14" spans="1:8" ht="20.25" customHeight="1" x14ac:dyDescent="0.2">
      <c r="A14" s="1044" t="s">
        <v>893</v>
      </c>
      <c r="B14" s="1044"/>
      <c r="C14" s="1044"/>
      <c r="D14" s="1044"/>
      <c r="E14" s="1044"/>
      <c r="F14" s="1044"/>
      <c r="G14" s="1044"/>
      <c r="H14" s="1038" t="s">
        <v>1646</v>
      </c>
    </row>
    <row r="15" spans="1:8" ht="12.75" customHeight="1" x14ac:dyDescent="0.2">
      <c r="A15" s="1045"/>
      <c r="B15" s="1045"/>
      <c r="C15" s="1045"/>
      <c r="D15" s="1045"/>
      <c r="E15" s="1045"/>
      <c r="F15" s="1045"/>
      <c r="G15" s="1045"/>
      <c r="H15" s="1039"/>
    </row>
    <row r="16" spans="1:8" ht="12.75" customHeight="1" x14ac:dyDescent="0.2">
      <c r="A16" s="1046" t="s">
        <v>894</v>
      </c>
      <c r="B16" s="1046"/>
      <c r="C16" s="1046"/>
      <c r="D16" s="1046"/>
      <c r="E16" s="1046"/>
      <c r="F16" s="1046"/>
      <c r="G16" s="1046"/>
      <c r="H16" s="1039"/>
    </row>
    <row r="17" spans="1:8" ht="12.75" customHeight="1" x14ac:dyDescent="0.2">
      <c r="A17" s="1047"/>
      <c r="B17" s="1047"/>
      <c r="C17" s="1047"/>
      <c r="D17" s="1047"/>
      <c r="E17" s="1047"/>
      <c r="F17" s="1047"/>
      <c r="G17" s="1047"/>
      <c r="H17" s="1040"/>
    </row>
    <row r="18" spans="1:8" ht="5.0999999999999996" customHeight="1" x14ac:dyDescent="0.2">
      <c r="A18" s="1063"/>
      <c r="B18" s="1063"/>
      <c r="C18" s="1063"/>
      <c r="D18" s="1063"/>
      <c r="E18" s="1063"/>
      <c r="F18" s="1063"/>
      <c r="G18" s="1063"/>
      <c r="H18" s="1063"/>
    </row>
    <row r="19" spans="1:8" ht="30" customHeight="1" x14ac:dyDescent="0.2">
      <c r="A19" s="11"/>
      <c r="B19" s="11"/>
      <c r="C19" s="297" t="s">
        <v>1651</v>
      </c>
      <c r="D19" s="13"/>
      <c r="E19" s="13" t="s">
        <v>57</v>
      </c>
      <c r="F19" s="13" t="s">
        <v>59</v>
      </c>
      <c r="G19" s="13"/>
      <c r="H19" s="13" t="s">
        <v>72</v>
      </c>
    </row>
    <row r="20" spans="1:8" x14ac:dyDescent="0.2">
      <c r="A20" s="1048" t="s">
        <v>218</v>
      </c>
      <c r="B20" s="1064"/>
      <c r="C20" s="14" t="s">
        <v>219</v>
      </c>
      <c r="D20" s="14"/>
      <c r="E20" s="17" t="s">
        <v>583</v>
      </c>
      <c r="F20" s="58" t="s">
        <v>66</v>
      </c>
      <c r="G20" s="17"/>
      <c r="H20" s="319">
        <f t="shared" ref="H20:H25" si="0">VLOOKUP(C20,DATI,5,FALSE)</f>
        <v>36.35</v>
      </c>
    </row>
    <row r="21" spans="1:8" x14ac:dyDescent="0.2">
      <c r="A21" s="1049"/>
      <c r="B21" s="1065"/>
      <c r="C21" s="18" t="s">
        <v>220</v>
      </c>
      <c r="D21" s="18"/>
      <c r="E21" s="20" t="s">
        <v>584</v>
      </c>
      <c r="F21" s="59" t="s">
        <v>66</v>
      </c>
      <c r="G21" s="20"/>
      <c r="H21" s="304">
        <f t="shared" si="0"/>
        <v>53.54</v>
      </c>
    </row>
    <row r="22" spans="1:8" x14ac:dyDescent="0.2">
      <c r="A22" s="1050"/>
      <c r="B22" s="1066"/>
      <c r="C22" s="21" t="s">
        <v>221</v>
      </c>
      <c r="D22" s="21"/>
      <c r="E22" s="24" t="s">
        <v>585</v>
      </c>
      <c r="F22" s="60" t="s">
        <v>66</v>
      </c>
      <c r="G22" s="24"/>
      <c r="H22" s="320">
        <f t="shared" si="0"/>
        <v>61.35</v>
      </c>
    </row>
    <row r="23" spans="1:8" x14ac:dyDescent="0.2">
      <c r="A23" s="1048" t="s">
        <v>1106</v>
      </c>
      <c r="B23" s="1064"/>
      <c r="C23" s="14" t="s">
        <v>1105</v>
      </c>
      <c r="D23" s="14"/>
      <c r="E23" s="17" t="s">
        <v>583</v>
      </c>
      <c r="F23" s="58" t="s">
        <v>66</v>
      </c>
      <c r="G23" s="17"/>
      <c r="H23" s="319">
        <f t="shared" si="0"/>
        <v>26.7</v>
      </c>
    </row>
    <row r="24" spans="1:8" x14ac:dyDescent="0.2">
      <c r="A24" s="1049"/>
      <c r="B24" s="1065"/>
      <c r="C24" s="18" t="s">
        <v>1107</v>
      </c>
      <c r="D24" s="18"/>
      <c r="E24" s="20" t="s">
        <v>584</v>
      </c>
      <c r="F24" s="59" t="s">
        <v>66</v>
      </c>
      <c r="G24" s="20"/>
      <c r="H24" s="304">
        <f t="shared" si="0"/>
        <v>43.44</v>
      </c>
    </row>
    <row r="25" spans="1:8" x14ac:dyDescent="0.2">
      <c r="A25" s="1050"/>
      <c r="B25" s="1066"/>
      <c r="C25" s="21" t="s">
        <v>1108</v>
      </c>
      <c r="D25" s="21"/>
      <c r="E25" s="24" t="s">
        <v>585</v>
      </c>
      <c r="F25" s="60" t="s">
        <v>66</v>
      </c>
      <c r="G25" s="24"/>
      <c r="H25" s="320">
        <f t="shared" si="0"/>
        <v>50.65</v>
      </c>
    </row>
    <row r="26" spans="1:8" ht="33.75" customHeight="1" x14ac:dyDescent="0.2">
      <c r="A26" s="410"/>
      <c r="B26" s="358"/>
      <c r="C26" s="28"/>
      <c r="D26" s="28"/>
      <c r="E26" s="31"/>
      <c r="F26" s="108"/>
      <c r="G26" s="31"/>
      <c r="H26" s="323"/>
    </row>
    <row r="27" spans="1:8" x14ac:dyDescent="0.2">
      <c r="A27" s="142" t="s">
        <v>587</v>
      </c>
      <c r="B27" s="48"/>
      <c r="C27" s="48"/>
      <c r="D27" s="48"/>
      <c r="E27" s="48"/>
      <c r="F27" s="48"/>
      <c r="G27" s="48"/>
      <c r="H27" s="48"/>
    </row>
    <row r="28" spans="1:8" x14ac:dyDescent="0.2">
      <c r="A28" s="142" t="s">
        <v>812</v>
      </c>
      <c r="B28" s="48"/>
      <c r="C28" s="48"/>
      <c r="D28" s="48"/>
      <c r="E28" s="48"/>
      <c r="F28" s="48"/>
      <c r="G28" s="48"/>
      <c r="H28" s="48"/>
    </row>
    <row r="29" spans="1:8" x14ac:dyDescent="0.2">
      <c r="A29" s="63"/>
      <c r="B29" s="63"/>
      <c r="C29" s="63"/>
      <c r="D29" s="63"/>
      <c r="E29" s="63"/>
      <c r="F29" s="63"/>
      <c r="G29" s="63"/>
      <c r="H29" s="63"/>
    </row>
    <row r="30" spans="1:8" x14ac:dyDescent="0.2">
      <c r="A30" s="63"/>
      <c r="B30" s="63"/>
      <c r="C30" s="63"/>
      <c r="D30" s="63"/>
      <c r="E30" s="63"/>
      <c r="F30" s="63"/>
      <c r="G30" s="63"/>
      <c r="H30" s="63"/>
    </row>
    <row r="31" spans="1:8" x14ac:dyDescent="0.2">
      <c r="A31" s="63"/>
      <c r="B31" s="63"/>
      <c r="C31" s="63"/>
      <c r="D31" s="63"/>
      <c r="E31" s="63"/>
      <c r="F31" s="63"/>
      <c r="G31" s="63"/>
      <c r="H31" s="63"/>
    </row>
    <row r="32" spans="1:8" x14ac:dyDescent="0.2">
      <c r="A32" s="63"/>
      <c r="B32" s="63"/>
      <c r="C32" s="63"/>
      <c r="D32" s="63"/>
      <c r="E32" s="63"/>
      <c r="F32" s="63"/>
      <c r="G32" s="63"/>
      <c r="H32" s="63"/>
    </row>
    <row r="33" spans="1:8" x14ac:dyDescent="0.2">
      <c r="A33" s="63"/>
      <c r="B33" s="63"/>
      <c r="C33" s="63"/>
      <c r="D33" s="63"/>
      <c r="E33" s="63"/>
      <c r="F33" s="63"/>
      <c r="G33" s="63"/>
      <c r="H33" s="63"/>
    </row>
    <row r="34" spans="1:8" x14ac:dyDescent="0.2">
      <c r="A34" s="63"/>
      <c r="B34" s="63"/>
      <c r="C34" s="63"/>
      <c r="D34" s="63"/>
      <c r="E34" s="63"/>
      <c r="F34" s="63"/>
      <c r="G34" s="63"/>
      <c r="H34" s="63"/>
    </row>
    <row r="35" spans="1:8" x14ac:dyDescent="0.2">
      <c r="A35" s="63"/>
      <c r="B35" s="63"/>
      <c r="C35" s="63"/>
      <c r="D35" s="63"/>
      <c r="E35" s="63"/>
      <c r="F35" s="63"/>
      <c r="G35" s="63"/>
      <c r="H35" s="63"/>
    </row>
    <row r="36" spans="1:8" x14ac:dyDescent="0.2">
      <c r="A36" s="63"/>
      <c r="B36" s="63"/>
      <c r="C36" s="63"/>
      <c r="D36" s="63"/>
      <c r="E36" s="63"/>
      <c r="F36" s="63"/>
      <c r="G36" s="63"/>
      <c r="H36" s="63"/>
    </row>
    <row r="37" spans="1:8" x14ac:dyDescent="0.2">
      <c r="A37" s="63"/>
      <c r="B37" s="63"/>
      <c r="C37" s="63"/>
      <c r="D37" s="63"/>
      <c r="E37" s="63"/>
      <c r="F37" s="63"/>
      <c r="G37" s="63"/>
      <c r="H37" s="63"/>
    </row>
    <row r="38" spans="1:8" x14ac:dyDescent="0.2">
      <c r="A38" s="63"/>
      <c r="B38" s="63"/>
      <c r="C38" s="63"/>
      <c r="D38" s="63"/>
      <c r="E38" s="63"/>
      <c r="F38" s="63"/>
      <c r="G38" s="63"/>
      <c r="H38" s="63"/>
    </row>
    <row r="39" spans="1:8" x14ac:dyDescent="0.2">
      <c r="A39" s="63"/>
      <c r="B39" s="63"/>
      <c r="C39" s="63"/>
      <c r="D39" s="63"/>
      <c r="E39" s="63"/>
      <c r="F39" s="63"/>
      <c r="G39" s="63"/>
      <c r="H39" s="63"/>
    </row>
    <row r="40" spans="1:8" x14ac:dyDescent="0.2">
      <c r="A40" s="63"/>
      <c r="B40" s="63"/>
      <c r="C40" s="63"/>
      <c r="D40" s="63"/>
      <c r="E40" s="63"/>
      <c r="F40" s="63"/>
      <c r="G40" s="63"/>
      <c r="H40" s="63"/>
    </row>
    <row r="41" spans="1:8" x14ac:dyDescent="0.2">
      <c r="A41" s="63"/>
      <c r="B41" s="63"/>
      <c r="C41" s="63"/>
      <c r="D41" s="63"/>
      <c r="E41" s="63"/>
      <c r="F41" s="63"/>
      <c r="G41" s="63"/>
      <c r="H41" s="63"/>
    </row>
    <row r="42" spans="1:8" x14ac:dyDescent="0.2">
      <c r="A42" s="366"/>
      <c r="B42" s="366"/>
      <c r="C42" s="366"/>
      <c r="D42" s="366"/>
      <c r="E42" s="366"/>
      <c r="F42" s="366"/>
      <c r="G42" s="366"/>
      <c r="H42" s="366"/>
    </row>
    <row r="43" spans="1:8" x14ac:dyDescent="0.2">
      <c r="A43" s="366"/>
      <c r="B43" s="366"/>
      <c r="C43" s="366"/>
      <c r="D43" s="366"/>
      <c r="E43" s="366"/>
      <c r="F43" s="366"/>
      <c r="G43" s="366"/>
      <c r="H43" s="366"/>
    </row>
    <row r="44" spans="1:8" x14ac:dyDescent="0.2">
      <c r="A44" s="366"/>
      <c r="B44" s="366"/>
      <c r="C44" s="366"/>
      <c r="D44" s="366"/>
      <c r="E44" s="366"/>
      <c r="F44" s="366"/>
      <c r="G44" s="366"/>
      <c r="H44" s="366"/>
    </row>
    <row r="45" spans="1:8" x14ac:dyDescent="0.2">
      <c r="A45" s="366"/>
      <c r="B45" s="366"/>
      <c r="C45" s="366"/>
      <c r="D45" s="366"/>
      <c r="E45" s="366"/>
      <c r="F45" s="366"/>
      <c r="G45" s="366"/>
      <c r="H45" s="366"/>
    </row>
    <row r="46" spans="1:8" x14ac:dyDescent="0.2">
      <c r="A46" s="366"/>
      <c r="B46" s="366"/>
      <c r="C46" s="366"/>
      <c r="D46" s="366"/>
      <c r="E46" s="366"/>
      <c r="F46" s="366"/>
      <c r="G46" s="366"/>
      <c r="H46" s="366"/>
    </row>
    <row r="47" spans="1:8" x14ac:dyDescent="0.2">
      <c r="A47" s="366"/>
      <c r="B47" s="366"/>
      <c r="C47" s="366"/>
      <c r="D47" s="366"/>
      <c r="E47" s="366"/>
      <c r="F47" s="366"/>
      <c r="G47" s="366"/>
      <c r="H47" s="366"/>
    </row>
    <row r="48" spans="1:8" x14ac:dyDescent="0.2">
      <c r="A48" s="366"/>
      <c r="B48" s="366"/>
      <c r="C48" s="366"/>
      <c r="D48" s="366"/>
      <c r="E48" s="366"/>
      <c r="F48" s="366"/>
      <c r="G48" s="366"/>
      <c r="H48" s="366"/>
    </row>
    <row r="49" spans="1:8" x14ac:dyDescent="0.2">
      <c r="A49" s="366"/>
      <c r="B49" s="366"/>
      <c r="C49" s="366"/>
      <c r="D49" s="366"/>
      <c r="E49" s="366"/>
      <c r="F49" s="366"/>
      <c r="G49" s="366"/>
      <c r="H49" s="366"/>
    </row>
    <row r="50" spans="1:8" x14ac:dyDescent="0.2">
      <c r="A50" s="366"/>
      <c r="B50" s="366"/>
      <c r="C50" s="366"/>
      <c r="D50" s="366"/>
      <c r="E50" s="366"/>
      <c r="F50" s="366"/>
      <c r="G50" s="366"/>
      <c r="H50" s="366"/>
    </row>
    <row r="51" spans="1:8" x14ac:dyDescent="0.2">
      <c r="A51" s="366"/>
      <c r="B51" s="366"/>
      <c r="C51" s="366"/>
      <c r="D51" s="366"/>
      <c r="E51" s="366"/>
      <c r="F51" s="366"/>
      <c r="G51" s="366"/>
      <c r="H51" s="366"/>
    </row>
    <row r="52" spans="1:8" x14ac:dyDescent="0.2">
      <c r="A52" s="366"/>
      <c r="B52" s="366"/>
      <c r="C52" s="366"/>
      <c r="D52" s="366"/>
      <c r="E52" s="366"/>
      <c r="F52" s="366"/>
      <c r="G52" s="366"/>
      <c r="H52" s="366"/>
    </row>
    <row r="53" spans="1:8" x14ac:dyDescent="0.2">
      <c r="A53" s="366"/>
      <c r="B53" s="366"/>
      <c r="C53" s="366"/>
      <c r="D53" s="366"/>
      <c r="E53" s="366"/>
      <c r="F53" s="366"/>
      <c r="G53" s="366"/>
      <c r="H53" s="366"/>
    </row>
    <row r="54" spans="1:8" x14ac:dyDescent="0.2">
      <c r="A54" s="366"/>
      <c r="B54" s="366"/>
      <c r="C54" s="366"/>
      <c r="D54" s="366"/>
      <c r="E54" s="366"/>
      <c r="F54" s="366"/>
      <c r="G54" s="366"/>
      <c r="H54" s="366"/>
    </row>
    <row r="55" spans="1:8" x14ac:dyDescent="0.2">
      <c r="A55" s="366"/>
      <c r="B55" s="366"/>
      <c r="C55" s="366"/>
      <c r="D55" s="366"/>
      <c r="E55" s="366"/>
      <c r="F55" s="366"/>
      <c r="G55" s="366"/>
      <c r="H55" s="366"/>
    </row>
    <row r="56" spans="1:8" x14ac:dyDescent="0.2">
      <c r="A56" s="366"/>
      <c r="B56" s="366"/>
      <c r="C56" s="366"/>
      <c r="D56" s="366"/>
      <c r="E56" s="366"/>
      <c r="F56" s="366"/>
      <c r="G56" s="366"/>
      <c r="H56" s="366"/>
    </row>
    <row r="57" spans="1:8" x14ac:dyDescent="0.2">
      <c r="A57" s="366"/>
      <c r="B57" s="366"/>
      <c r="C57" s="366"/>
      <c r="D57" s="366"/>
      <c r="E57" s="366"/>
      <c r="F57" s="366"/>
      <c r="G57" s="366"/>
      <c r="H57" s="366"/>
    </row>
    <row r="58" spans="1:8" x14ac:dyDescent="0.2">
      <c r="A58" s="366"/>
      <c r="B58" s="366"/>
      <c r="C58" s="366"/>
      <c r="D58" s="366"/>
      <c r="E58" s="366"/>
      <c r="F58" s="366"/>
      <c r="G58" s="366"/>
      <c r="H58" s="366"/>
    </row>
    <row r="59" spans="1:8" x14ac:dyDescent="0.2">
      <c r="A59" s="366"/>
      <c r="B59" s="366"/>
      <c r="C59" s="366"/>
      <c r="D59" s="366"/>
      <c r="E59" s="366"/>
      <c r="F59" s="366"/>
      <c r="G59" s="366"/>
      <c r="H59" s="366"/>
    </row>
    <row r="60" spans="1:8" x14ac:dyDescent="0.2">
      <c r="A60" s="366"/>
      <c r="B60" s="366"/>
      <c r="C60" s="366"/>
      <c r="D60" s="366"/>
      <c r="E60" s="366"/>
      <c r="F60" s="366"/>
      <c r="G60" s="366"/>
      <c r="H60" s="366"/>
    </row>
    <row r="61" spans="1:8" x14ac:dyDescent="0.2">
      <c r="A61" s="366"/>
      <c r="B61" s="366"/>
      <c r="C61" s="366"/>
      <c r="D61" s="366"/>
      <c r="E61" s="366"/>
      <c r="F61" s="366"/>
      <c r="G61" s="366"/>
      <c r="H61" s="366"/>
    </row>
  </sheetData>
  <mergeCells count="16">
    <mergeCell ref="A3:G4"/>
    <mergeCell ref="A8:A12"/>
    <mergeCell ref="B8:B12"/>
    <mergeCell ref="A5:H5"/>
    <mergeCell ref="A1:G1"/>
    <mergeCell ref="H1:H4"/>
    <mergeCell ref="A6:H6"/>
    <mergeCell ref="A2:G2"/>
    <mergeCell ref="A23:A25"/>
    <mergeCell ref="B23:B25"/>
    <mergeCell ref="A20:A22"/>
    <mergeCell ref="B20:B22"/>
    <mergeCell ref="H14:H17"/>
    <mergeCell ref="A14:G15"/>
    <mergeCell ref="A16:G17"/>
    <mergeCell ref="A18:H18"/>
  </mergeCells>
  <phoneticPr fontId="2" type="noConversion"/>
  <conditionalFormatting sqref="H8:H12">
    <cfRule type="containsErrors" dxfId="116" priority="2" stopIfTrue="1">
      <formula>ISERROR(H8)</formula>
    </cfRule>
  </conditionalFormatting>
  <conditionalFormatting sqref="H20:H25">
    <cfRule type="containsErrors" dxfId="115" priority="1" stopIfTrue="1">
      <formula>ISERROR(H20)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5" orientation="portrait" r:id="rId1"/>
  <headerFooter>
    <oddHeader>&amp;R&amp;G</oddHeader>
    <oddFooter>&amp;R&amp;K000000Pag. 7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8">
    <tabColor indexed="53"/>
  </sheetPr>
  <dimension ref="A1:U49"/>
  <sheetViews>
    <sheetView topLeftCell="A14" zoomScaleNormal="100" workbookViewId="0">
      <selection sqref="A1:J1"/>
    </sheetView>
  </sheetViews>
  <sheetFormatPr defaultColWidth="11.42578125" defaultRowHeight="12.75" x14ac:dyDescent="0.2"/>
  <cols>
    <col min="1" max="1" width="11.42578125" customWidth="1"/>
    <col min="2" max="2" width="1.28515625" customWidth="1"/>
    <col min="3" max="3" width="12.7109375" customWidth="1"/>
    <col min="4" max="4" width="12.7109375" style="161" customWidth="1"/>
    <col min="5" max="9" width="10.7109375" style="161" customWidth="1"/>
    <col min="10" max="10" width="10.7109375" customWidth="1"/>
    <col min="11" max="11" width="17.28515625" customWidth="1"/>
    <col min="12" max="13" width="8.85546875" customWidth="1"/>
    <col min="14" max="14" width="9.85546875" hidden="1" customWidth="1"/>
    <col min="15" max="16" width="10.85546875" hidden="1" customWidth="1"/>
    <col min="17" max="17" width="11.140625" hidden="1" customWidth="1"/>
    <col min="18" max="256" width="8.85546875" customWidth="1"/>
  </cols>
  <sheetData>
    <row r="1" spans="1:21" ht="24" customHeight="1" x14ac:dyDescent="0.25">
      <c r="A1" s="1078" t="s">
        <v>889</v>
      </c>
      <c r="B1" s="1078"/>
      <c r="C1" s="1078"/>
      <c r="D1" s="1078"/>
      <c r="E1" s="1078"/>
      <c r="F1" s="1078"/>
      <c r="G1" s="1078"/>
      <c r="H1" s="1078"/>
      <c r="I1" s="1078"/>
      <c r="J1" s="1078"/>
      <c r="K1" s="1038" t="s">
        <v>1646</v>
      </c>
    </row>
    <row r="2" spans="1:21" ht="12.75" customHeight="1" x14ac:dyDescent="0.2">
      <c r="A2" s="1079" t="s">
        <v>890</v>
      </c>
      <c r="B2" s="1079"/>
      <c r="C2" s="1079"/>
      <c r="D2" s="1079"/>
      <c r="E2" s="1079"/>
      <c r="F2" s="1079"/>
      <c r="G2" s="1079"/>
      <c r="H2" s="1079"/>
      <c r="I2" s="1079"/>
      <c r="J2" s="1079"/>
      <c r="K2" s="1039"/>
      <c r="M2" s="494"/>
    </row>
    <row r="3" spans="1:21" ht="12.75" customHeight="1" x14ac:dyDescent="0.2">
      <c r="A3" s="1080"/>
      <c r="B3" s="1080"/>
      <c r="C3" s="1080"/>
      <c r="D3" s="1080"/>
      <c r="E3" s="1080"/>
      <c r="F3" s="1080"/>
      <c r="G3" s="1080"/>
      <c r="H3" s="1080"/>
      <c r="I3" s="1080"/>
      <c r="J3" s="1080"/>
      <c r="K3" s="1040"/>
      <c r="M3" s="494"/>
    </row>
    <row r="4" spans="1:21" ht="5.0999999999999996" customHeight="1" x14ac:dyDescent="0.2">
      <c r="A4" s="1063"/>
      <c r="B4" s="1063"/>
      <c r="C4" s="1063"/>
      <c r="D4" s="1063"/>
      <c r="E4" s="1063"/>
      <c r="F4" s="1063"/>
      <c r="G4" s="1063"/>
      <c r="H4" s="1063"/>
      <c r="I4" s="1063"/>
      <c r="J4" s="1063"/>
      <c r="K4" s="1063"/>
    </row>
    <row r="5" spans="1:21" ht="67.5" customHeight="1" x14ac:dyDescent="0.2">
      <c r="A5" s="49" t="s">
        <v>1654</v>
      </c>
      <c r="B5" s="49"/>
      <c r="C5" s="159" t="s">
        <v>1819</v>
      </c>
      <c r="D5" s="13" t="s">
        <v>1658</v>
      </c>
      <c r="E5" s="50" t="s">
        <v>1659</v>
      </c>
      <c r="F5" s="13" t="s">
        <v>1647</v>
      </c>
      <c r="G5" s="50" t="s">
        <v>1652</v>
      </c>
      <c r="H5" s="50" t="s">
        <v>1820</v>
      </c>
      <c r="I5" s="50" t="s">
        <v>1821</v>
      </c>
      <c r="J5" s="50" t="s">
        <v>1822</v>
      </c>
      <c r="K5" s="50" t="s">
        <v>1823</v>
      </c>
    </row>
    <row r="6" spans="1:21" x14ac:dyDescent="0.2">
      <c r="A6" s="553" t="s">
        <v>223</v>
      </c>
      <c r="B6" s="73"/>
      <c r="C6" s="26" t="s">
        <v>224</v>
      </c>
      <c r="D6" s="27" t="s">
        <v>226</v>
      </c>
      <c r="E6" s="158" t="s">
        <v>66</v>
      </c>
      <c r="F6" s="158" t="s">
        <v>815</v>
      </c>
      <c r="G6" s="554">
        <f t="shared" ref="G6:G23" si="0">VLOOKUP(C6,DATI,5,FALSE)</f>
        <v>8.99</v>
      </c>
      <c r="H6" s="555">
        <f>VLOOKUP(N6,DATI,5,FALSE)</f>
        <v>8.2899999999999991</v>
      </c>
      <c r="I6" s="555">
        <f>VLOOKUP(O6,DATI,5,FALSE)</f>
        <v>10.79</v>
      </c>
      <c r="J6" s="555">
        <f>VLOOKUP(P6,DATI,5,FALSE)</f>
        <v>10.16</v>
      </c>
      <c r="K6" s="555">
        <f>VLOOKUP(Q6,DATI,5,FALSE)</f>
        <v>11.72</v>
      </c>
      <c r="M6" s="1017"/>
      <c r="N6" t="s">
        <v>2202</v>
      </c>
      <c r="O6" t="s">
        <v>2140</v>
      </c>
      <c r="P6" t="s">
        <v>2142</v>
      </c>
      <c r="Q6" t="s">
        <v>2144</v>
      </c>
      <c r="R6" s="1017"/>
      <c r="S6" s="1017"/>
      <c r="T6" s="1017"/>
      <c r="U6" s="1017"/>
    </row>
    <row r="7" spans="1:21" x14ac:dyDescent="0.2">
      <c r="A7" s="560" t="s">
        <v>223</v>
      </c>
      <c r="B7" s="561"/>
      <c r="C7" s="269" t="s">
        <v>225</v>
      </c>
      <c r="D7" s="562" t="s">
        <v>226</v>
      </c>
      <c r="E7" s="272" t="s">
        <v>83</v>
      </c>
      <c r="F7" s="272" t="s">
        <v>815</v>
      </c>
      <c r="G7" s="563">
        <f t="shared" si="0"/>
        <v>8.09</v>
      </c>
      <c r="H7" s="564" t="s">
        <v>948</v>
      </c>
      <c r="I7" s="564">
        <f t="shared" ref="I7:I19" si="1">VLOOKUP(O7,DATI,5,FALSE)</f>
        <v>10.130000000000001</v>
      </c>
      <c r="J7" s="564">
        <f t="shared" ref="J7:J19" si="2">VLOOKUP(P7,DATI,5,FALSE)</f>
        <v>9.4700000000000006</v>
      </c>
      <c r="K7" s="564">
        <f t="shared" ref="K7:K19" si="3">VLOOKUP(Q7,DATI,5,FALSE)</f>
        <v>11.11</v>
      </c>
      <c r="M7" s="1017"/>
      <c r="O7" t="s">
        <v>2221</v>
      </c>
      <c r="P7" t="s">
        <v>2223</v>
      </c>
      <c r="Q7" t="s">
        <v>2224</v>
      </c>
      <c r="R7" s="1017"/>
      <c r="S7" s="1017"/>
      <c r="T7" s="1017"/>
      <c r="U7" s="1017"/>
    </row>
    <row r="8" spans="1:21" x14ac:dyDescent="0.2">
      <c r="A8" s="212" t="s">
        <v>258</v>
      </c>
      <c r="B8" s="213"/>
      <c r="C8" s="28" t="s">
        <v>227</v>
      </c>
      <c r="D8" s="31" t="s">
        <v>107</v>
      </c>
      <c r="E8" s="108" t="s">
        <v>83</v>
      </c>
      <c r="F8" s="108" t="s">
        <v>815</v>
      </c>
      <c r="G8" s="232">
        <f t="shared" si="0"/>
        <v>6.19</v>
      </c>
      <c r="H8" s="556">
        <f>VLOOKUP(N8,DATI,5,FALSE)</f>
        <v>5.59</v>
      </c>
      <c r="I8" s="556">
        <f t="shared" si="1"/>
        <v>7.81</v>
      </c>
      <c r="J8" s="556">
        <f t="shared" si="2"/>
        <v>7.37</v>
      </c>
      <c r="K8" s="556">
        <f t="shared" si="3"/>
        <v>8.73</v>
      </c>
      <c r="M8" s="1017"/>
      <c r="N8" s="366" t="s">
        <v>2215</v>
      </c>
      <c r="O8" t="s">
        <v>2174</v>
      </c>
      <c r="P8" t="s">
        <v>2176</v>
      </c>
      <c r="Q8" t="s">
        <v>2178</v>
      </c>
      <c r="R8" s="1017"/>
      <c r="S8" s="1017"/>
      <c r="T8" s="1017"/>
      <c r="U8" s="1017"/>
    </row>
    <row r="9" spans="1:21" x14ac:dyDescent="0.2">
      <c r="A9" s="560" t="s">
        <v>258</v>
      </c>
      <c r="B9" s="561"/>
      <c r="C9" s="269" t="s">
        <v>228</v>
      </c>
      <c r="D9" s="562" t="s">
        <v>107</v>
      </c>
      <c r="E9" s="272" t="s">
        <v>92</v>
      </c>
      <c r="F9" s="272" t="s">
        <v>815</v>
      </c>
      <c r="G9" s="563">
        <f t="shared" si="0"/>
        <v>5.74</v>
      </c>
      <c r="H9" s="564" t="s">
        <v>948</v>
      </c>
      <c r="I9" s="564">
        <f t="shared" si="1"/>
        <v>7.27</v>
      </c>
      <c r="J9" s="564">
        <f t="shared" si="2"/>
        <v>6.87</v>
      </c>
      <c r="K9" s="564">
        <f t="shared" si="3"/>
        <v>8.27</v>
      </c>
      <c r="M9" s="1017"/>
      <c r="O9" t="s">
        <v>2254</v>
      </c>
      <c r="P9" t="s">
        <v>2256</v>
      </c>
      <c r="Q9" t="s">
        <v>2257</v>
      </c>
      <c r="R9" s="1017"/>
      <c r="S9" s="1017"/>
      <c r="T9" s="1017"/>
      <c r="U9" s="1017"/>
    </row>
    <row r="10" spans="1:21" x14ac:dyDescent="0.2">
      <c r="A10" s="560" t="s">
        <v>259</v>
      </c>
      <c r="B10" s="561"/>
      <c r="C10" s="565" t="s">
        <v>229</v>
      </c>
      <c r="D10" s="562" t="s">
        <v>246</v>
      </c>
      <c r="E10" s="272" t="s">
        <v>66</v>
      </c>
      <c r="F10" s="272" t="s">
        <v>815</v>
      </c>
      <c r="G10" s="563">
        <f t="shared" si="0"/>
        <v>6.27</v>
      </c>
      <c r="H10" s="564">
        <f>VLOOKUP(N10,DATI,5,FALSE)</f>
        <v>5.61</v>
      </c>
      <c r="I10" s="564">
        <f t="shared" si="1"/>
        <v>7.83</v>
      </c>
      <c r="J10" s="564">
        <f t="shared" si="2"/>
        <v>7.18</v>
      </c>
      <c r="K10" s="564">
        <f t="shared" si="3"/>
        <v>8.74</v>
      </c>
      <c r="M10" s="1017"/>
      <c r="N10" s="366" t="s">
        <v>2217</v>
      </c>
      <c r="O10" t="s">
        <v>2180</v>
      </c>
      <c r="P10" t="s">
        <v>2182</v>
      </c>
      <c r="Q10" t="s">
        <v>2184</v>
      </c>
      <c r="R10" s="1017"/>
      <c r="S10" s="1017"/>
      <c r="T10" s="1017"/>
      <c r="U10" s="1017"/>
    </row>
    <row r="11" spans="1:21" x14ac:dyDescent="0.2">
      <c r="A11" s="560" t="s">
        <v>259</v>
      </c>
      <c r="B11" s="561"/>
      <c r="C11" s="565" t="s">
        <v>233</v>
      </c>
      <c r="D11" s="562" t="s">
        <v>246</v>
      </c>
      <c r="E11" s="272" t="s">
        <v>83</v>
      </c>
      <c r="F11" s="272" t="s">
        <v>815</v>
      </c>
      <c r="G11" s="563">
        <f t="shared" si="0"/>
        <v>5.78</v>
      </c>
      <c r="H11" s="564" t="s">
        <v>948</v>
      </c>
      <c r="I11" s="564">
        <f t="shared" si="1"/>
        <v>7.41</v>
      </c>
      <c r="J11" s="564">
        <f t="shared" si="2"/>
        <v>6.86</v>
      </c>
      <c r="K11" s="564">
        <f t="shared" si="3"/>
        <v>8.25</v>
      </c>
      <c r="M11" s="1017"/>
      <c r="O11" t="s">
        <v>2260</v>
      </c>
      <c r="P11" t="s">
        <v>2262</v>
      </c>
      <c r="Q11" t="s">
        <v>2263</v>
      </c>
      <c r="R11" s="1017"/>
      <c r="S11" s="1017"/>
      <c r="T11" s="1017"/>
      <c r="U11" s="1017"/>
    </row>
    <row r="12" spans="1:21" x14ac:dyDescent="0.2">
      <c r="A12" s="560" t="s">
        <v>253</v>
      </c>
      <c r="B12" s="561"/>
      <c r="C12" s="269" t="s">
        <v>234</v>
      </c>
      <c r="D12" s="562" t="s">
        <v>247</v>
      </c>
      <c r="E12" s="272" t="s">
        <v>83</v>
      </c>
      <c r="F12" s="272" t="s">
        <v>815</v>
      </c>
      <c r="G12" s="563">
        <f t="shared" si="0"/>
        <v>5.22</v>
      </c>
      <c r="H12" s="564">
        <f>VLOOKUP(N12,DATI,5,FALSE)</f>
        <v>4.79</v>
      </c>
      <c r="I12" s="564">
        <f t="shared" si="1"/>
        <v>6.85</v>
      </c>
      <c r="J12" s="564">
        <f t="shared" si="2"/>
        <v>6.26</v>
      </c>
      <c r="K12" s="564">
        <f t="shared" si="3"/>
        <v>7.56</v>
      </c>
      <c r="M12" s="1017"/>
      <c r="N12" s="366" t="s">
        <v>2205</v>
      </c>
      <c r="O12" t="s">
        <v>2147</v>
      </c>
      <c r="P12" t="s">
        <v>2149</v>
      </c>
      <c r="Q12" t="s">
        <v>2151</v>
      </c>
      <c r="R12" s="1017"/>
      <c r="S12" s="1017"/>
      <c r="T12" s="1017"/>
      <c r="U12" s="1017"/>
    </row>
    <row r="13" spans="1:21" x14ac:dyDescent="0.2">
      <c r="A13" s="560" t="s">
        <v>253</v>
      </c>
      <c r="B13" s="561"/>
      <c r="C13" s="269" t="s">
        <v>235</v>
      </c>
      <c r="D13" s="562" t="s">
        <v>247</v>
      </c>
      <c r="E13" s="272" t="s">
        <v>92</v>
      </c>
      <c r="F13" s="272" t="s">
        <v>815</v>
      </c>
      <c r="G13" s="563">
        <f t="shared" si="0"/>
        <v>4.8499999999999996</v>
      </c>
      <c r="H13" s="564" t="s">
        <v>948</v>
      </c>
      <c r="I13" s="564">
        <f t="shared" si="1"/>
        <v>6.24</v>
      </c>
      <c r="J13" s="564">
        <f t="shared" si="2"/>
        <v>5.85</v>
      </c>
      <c r="K13" s="564">
        <f t="shared" si="3"/>
        <v>7.12</v>
      </c>
      <c r="M13" s="1017"/>
      <c r="O13" t="s">
        <v>2228</v>
      </c>
      <c r="P13" t="s">
        <v>2230</v>
      </c>
      <c r="Q13" t="s">
        <v>2231</v>
      </c>
      <c r="R13" s="1017"/>
      <c r="S13" s="1017"/>
      <c r="T13" s="1017"/>
      <c r="U13" s="1017"/>
    </row>
    <row r="14" spans="1:21" x14ac:dyDescent="0.2">
      <c r="A14" s="560" t="s">
        <v>254</v>
      </c>
      <c r="B14" s="561"/>
      <c r="C14" s="269" t="s">
        <v>236</v>
      </c>
      <c r="D14" s="562" t="s">
        <v>248</v>
      </c>
      <c r="E14" s="272" t="s">
        <v>83</v>
      </c>
      <c r="F14" s="272" t="s">
        <v>815</v>
      </c>
      <c r="G14" s="563">
        <f t="shared" si="0"/>
        <v>4.01</v>
      </c>
      <c r="H14" s="564">
        <f>VLOOKUP(N14,DATI,5,FALSE)</f>
        <v>3.61</v>
      </c>
      <c r="I14" s="564">
        <f t="shared" si="1"/>
        <v>5.58</v>
      </c>
      <c r="J14" s="564">
        <f t="shared" si="2"/>
        <v>5.04</v>
      </c>
      <c r="K14" s="564">
        <f t="shared" si="3"/>
        <v>6.37</v>
      </c>
      <c r="M14" s="1017"/>
      <c r="N14" s="366" t="s">
        <v>2207</v>
      </c>
      <c r="O14" t="s">
        <v>2153</v>
      </c>
      <c r="P14" t="s">
        <v>2155</v>
      </c>
      <c r="Q14" t="s">
        <v>2157</v>
      </c>
      <c r="R14" s="1017"/>
      <c r="S14" s="1017"/>
      <c r="T14" s="1017"/>
      <c r="U14" s="1017"/>
    </row>
    <row r="15" spans="1:21" x14ac:dyDescent="0.2">
      <c r="A15" s="560" t="s">
        <v>254</v>
      </c>
      <c r="B15" s="561"/>
      <c r="C15" s="269" t="s">
        <v>237</v>
      </c>
      <c r="D15" s="562" t="s">
        <v>248</v>
      </c>
      <c r="E15" s="272" t="s">
        <v>92</v>
      </c>
      <c r="F15" s="272" t="s">
        <v>815</v>
      </c>
      <c r="G15" s="563">
        <f t="shared" si="0"/>
        <v>3.78</v>
      </c>
      <c r="H15" s="564" t="s">
        <v>948</v>
      </c>
      <c r="I15" s="564">
        <f t="shared" si="1"/>
        <v>5.17</v>
      </c>
      <c r="J15" s="564">
        <f t="shared" si="2"/>
        <v>4.5599999999999996</v>
      </c>
      <c r="K15" s="564">
        <f t="shared" si="3"/>
        <v>6.02</v>
      </c>
      <c r="M15" s="1017"/>
      <c r="O15" t="s">
        <v>2235</v>
      </c>
      <c r="P15" t="s">
        <v>2236</v>
      </c>
      <c r="Q15" t="s">
        <v>2237</v>
      </c>
      <c r="R15" s="1017"/>
      <c r="S15" s="1017"/>
      <c r="T15" s="1017"/>
      <c r="U15" s="1017"/>
    </row>
    <row r="16" spans="1:21" x14ac:dyDescent="0.2">
      <c r="A16" s="560" t="s">
        <v>255</v>
      </c>
      <c r="B16" s="561"/>
      <c r="C16" s="269" t="s">
        <v>238</v>
      </c>
      <c r="D16" s="562" t="s">
        <v>249</v>
      </c>
      <c r="E16" s="272" t="s">
        <v>83</v>
      </c>
      <c r="F16" s="272" t="s">
        <v>815</v>
      </c>
      <c r="G16" s="563">
        <f t="shared" si="0"/>
        <v>3.57</v>
      </c>
      <c r="H16" s="564">
        <f>VLOOKUP(N16,DATI,5,FALSE)</f>
        <v>3.15</v>
      </c>
      <c r="I16" s="564">
        <f t="shared" si="1"/>
        <v>5.0199999999999996</v>
      </c>
      <c r="J16" s="564">
        <f t="shared" si="2"/>
        <v>4.34</v>
      </c>
      <c r="K16" s="564">
        <f t="shared" si="3"/>
        <v>5.73</v>
      </c>
      <c r="M16" s="1017"/>
      <c r="N16" s="366" t="s">
        <v>2209</v>
      </c>
      <c r="O16" t="s">
        <v>2160</v>
      </c>
      <c r="P16" t="s">
        <v>2162</v>
      </c>
      <c r="Q16" t="s">
        <v>2164</v>
      </c>
      <c r="R16" s="1017"/>
      <c r="S16" s="1017"/>
      <c r="T16" s="1017"/>
      <c r="U16" s="1017"/>
    </row>
    <row r="17" spans="1:21" x14ac:dyDescent="0.2">
      <c r="A17" s="560" t="s">
        <v>255</v>
      </c>
      <c r="B17" s="561"/>
      <c r="C17" s="269" t="s">
        <v>239</v>
      </c>
      <c r="D17" s="562" t="s">
        <v>249</v>
      </c>
      <c r="E17" s="272" t="s">
        <v>92</v>
      </c>
      <c r="F17" s="272" t="s">
        <v>815</v>
      </c>
      <c r="G17" s="563">
        <f t="shared" si="0"/>
        <v>3.34</v>
      </c>
      <c r="H17" s="564" t="s">
        <v>948</v>
      </c>
      <c r="I17" s="564">
        <f t="shared" si="1"/>
        <v>4.6900000000000004</v>
      </c>
      <c r="J17" s="564">
        <f t="shared" si="2"/>
        <v>4.2300000000000004</v>
      </c>
      <c r="K17" s="564">
        <f t="shared" si="3"/>
        <v>5.5</v>
      </c>
      <c r="M17" s="1017"/>
      <c r="O17" t="s">
        <v>2240</v>
      </c>
      <c r="P17" t="s">
        <v>2241</v>
      </c>
      <c r="Q17" t="s">
        <v>2242</v>
      </c>
      <c r="R17" s="1017"/>
      <c r="S17" s="1017"/>
      <c r="T17" s="1017"/>
      <c r="U17" s="1017"/>
    </row>
    <row r="18" spans="1:21" x14ac:dyDescent="0.2">
      <c r="A18" s="560" t="s">
        <v>256</v>
      </c>
      <c r="B18" s="561"/>
      <c r="C18" s="269" t="s">
        <v>240</v>
      </c>
      <c r="D18" s="562" t="s">
        <v>250</v>
      </c>
      <c r="E18" s="272" t="s">
        <v>83</v>
      </c>
      <c r="F18" s="272" t="s">
        <v>815</v>
      </c>
      <c r="G18" s="563">
        <f t="shared" si="0"/>
        <v>3.03</v>
      </c>
      <c r="H18" s="564">
        <f>VLOOKUP(N18,DATI,5,FALSE)</f>
        <v>2.7</v>
      </c>
      <c r="I18" s="564">
        <f t="shared" si="1"/>
        <v>4.4000000000000004</v>
      </c>
      <c r="J18" s="564">
        <f t="shared" si="2"/>
        <v>3.88</v>
      </c>
      <c r="K18" s="564">
        <f t="shared" si="3"/>
        <v>5.0199999999999996</v>
      </c>
      <c r="M18" s="1017"/>
      <c r="N18" s="366" t="s">
        <v>2211</v>
      </c>
      <c r="O18" t="s">
        <v>2167</v>
      </c>
      <c r="P18" t="s">
        <v>2169</v>
      </c>
      <c r="Q18" t="s">
        <v>2171</v>
      </c>
      <c r="R18" s="1017"/>
      <c r="S18" s="1017"/>
      <c r="T18" s="1017"/>
      <c r="U18" s="1017"/>
    </row>
    <row r="19" spans="1:21" x14ac:dyDescent="0.2">
      <c r="A19" s="560" t="s">
        <v>256</v>
      </c>
      <c r="B19" s="561"/>
      <c r="C19" s="269" t="s">
        <v>241</v>
      </c>
      <c r="D19" s="562" t="s">
        <v>250</v>
      </c>
      <c r="E19" s="272" t="s">
        <v>92</v>
      </c>
      <c r="F19" s="272" t="s">
        <v>815</v>
      </c>
      <c r="G19" s="563">
        <f t="shared" si="0"/>
        <v>2.82</v>
      </c>
      <c r="H19" s="564" t="s">
        <v>948</v>
      </c>
      <c r="I19" s="564">
        <f t="shared" si="1"/>
        <v>4.24</v>
      </c>
      <c r="J19" s="564">
        <f t="shared" si="2"/>
        <v>3.55</v>
      </c>
      <c r="K19" s="564">
        <f t="shared" si="3"/>
        <v>4.8499999999999996</v>
      </c>
      <c r="M19" s="1017"/>
      <c r="O19" t="s">
        <v>2245</v>
      </c>
      <c r="P19" t="s">
        <v>2247</v>
      </c>
      <c r="Q19" t="s">
        <v>2250</v>
      </c>
      <c r="R19" s="1017"/>
      <c r="S19" s="1017"/>
      <c r="T19" s="1017"/>
      <c r="U19" s="1017"/>
    </row>
    <row r="20" spans="1:21" x14ac:dyDescent="0.2">
      <c r="A20" s="560" t="s">
        <v>260</v>
      </c>
      <c r="B20" s="561"/>
      <c r="C20" s="565" t="s">
        <v>242</v>
      </c>
      <c r="D20" s="562" t="s">
        <v>251</v>
      </c>
      <c r="E20" s="272" t="s">
        <v>83</v>
      </c>
      <c r="F20" s="272" t="s">
        <v>815</v>
      </c>
      <c r="G20" s="563">
        <f t="shared" si="0"/>
        <v>3.53</v>
      </c>
      <c r="H20" s="564">
        <f>VLOOKUP(N20,DATI,5,FALSE)</f>
        <v>3.26</v>
      </c>
      <c r="I20" s="566" t="s">
        <v>948</v>
      </c>
      <c r="J20" s="566" t="s">
        <v>948</v>
      </c>
      <c r="K20" s="566" t="s">
        <v>948</v>
      </c>
      <c r="M20" s="1017"/>
      <c r="N20" s="515" t="s">
        <v>2219</v>
      </c>
      <c r="R20" s="1017"/>
      <c r="S20" s="1017"/>
      <c r="T20" s="1017"/>
      <c r="U20" s="1017"/>
    </row>
    <row r="21" spans="1:21" x14ac:dyDescent="0.2">
      <c r="A21" s="560" t="s">
        <v>260</v>
      </c>
      <c r="B21" s="561"/>
      <c r="C21" s="565" t="s">
        <v>243</v>
      </c>
      <c r="D21" s="562" t="s">
        <v>251</v>
      </c>
      <c r="E21" s="272" t="s">
        <v>92</v>
      </c>
      <c r="F21" s="272" t="s">
        <v>815</v>
      </c>
      <c r="G21" s="563">
        <f t="shared" si="0"/>
        <v>3.25</v>
      </c>
      <c r="H21" s="564" t="s">
        <v>948</v>
      </c>
      <c r="I21" s="566" t="s">
        <v>948</v>
      </c>
      <c r="J21" s="566" t="s">
        <v>948</v>
      </c>
      <c r="K21" s="566" t="s">
        <v>948</v>
      </c>
      <c r="M21" s="1017"/>
      <c r="R21" s="1017"/>
      <c r="S21" s="1017"/>
      <c r="T21" s="1017"/>
      <c r="U21" s="1017"/>
    </row>
    <row r="22" spans="1:21" x14ac:dyDescent="0.2">
      <c r="A22" s="560" t="s">
        <v>257</v>
      </c>
      <c r="B22" s="561"/>
      <c r="C22" s="269" t="s">
        <v>244</v>
      </c>
      <c r="D22" s="562" t="s">
        <v>252</v>
      </c>
      <c r="E22" s="272" t="s">
        <v>83</v>
      </c>
      <c r="F22" s="272" t="s">
        <v>815</v>
      </c>
      <c r="G22" s="563">
        <f t="shared" si="0"/>
        <v>2.76</v>
      </c>
      <c r="H22" s="564">
        <f>VLOOKUP(N22,DATI,5,FALSE)</f>
        <v>2.4</v>
      </c>
      <c r="I22" s="566" t="s">
        <v>948</v>
      </c>
      <c r="J22" s="566" t="s">
        <v>948</v>
      </c>
      <c r="K22" s="566" t="s">
        <v>948</v>
      </c>
      <c r="M22" s="1017"/>
      <c r="N22" s="515" t="s">
        <v>2213</v>
      </c>
      <c r="R22" s="1017"/>
      <c r="S22" s="1017"/>
      <c r="T22" s="1017"/>
      <c r="U22" s="1017"/>
    </row>
    <row r="23" spans="1:21" x14ac:dyDescent="0.2">
      <c r="A23" s="212" t="s">
        <v>257</v>
      </c>
      <c r="B23" s="213"/>
      <c r="C23" s="28" t="s">
        <v>245</v>
      </c>
      <c r="D23" s="31" t="s">
        <v>252</v>
      </c>
      <c r="E23" s="108" t="s">
        <v>92</v>
      </c>
      <c r="F23" s="108" t="s">
        <v>815</v>
      </c>
      <c r="G23" s="232">
        <f t="shared" si="0"/>
        <v>2.5099999999999998</v>
      </c>
      <c r="H23" s="556" t="s">
        <v>948</v>
      </c>
      <c r="I23" s="515" t="s">
        <v>948</v>
      </c>
      <c r="J23" s="515" t="s">
        <v>948</v>
      </c>
      <c r="K23" s="515" t="s">
        <v>948</v>
      </c>
      <c r="M23" s="1017"/>
      <c r="R23" s="1017"/>
      <c r="S23" s="1017"/>
      <c r="T23" s="1017"/>
      <c r="U23" s="1017"/>
    </row>
    <row r="24" spans="1:21" x14ac:dyDescent="0.2">
      <c r="A24" s="416"/>
      <c r="B24" s="417"/>
      <c r="C24" s="418"/>
      <c r="D24" s="419"/>
      <c r="E24" s="420"/>
      <c r="F24" s="420"/>
      <c r="G24" s="421"/>
      <c r="H24" s="421"/>
      <c r="I24" s="422"/>
      <c r="J24" s="422"/>
      <c r="K24" s="422"/>
      <c r="M24" s="1017"/>
    </row>
    <row r="25" spans="1:21" ht="35.25" customHeight="1" thickBot="1" x14ac:dyDescent="0.25">
      <c r="A25" s="414"/>
      <c r="B25" s="10"/>
      <c r="C25" s="10"/>
      <c r="D25" s="57"/>
      <c r="E25" s="57"/>
      <c r="F25" s="57"/>
      <c r="G25" s="57"/>
      <c r="H25" s="57"/>
      <c r="I25" s="57"/>
      <c r="J25" s="10"/>
      <c r="K25" s="415"/>
    </row>
    <row r="26" spans="1:21" ht="12.75" customHeight="1" x14ac:dyDescent="0.2">
      <c r="A26" s="1078" t="s">
        <v>891</v>
      </c>
      <c r="B26" s="1078"/>
      <c r="C26" s="1078"/>
      <c r="D26" s="1078"/>
      <c r="E26" s="1078"/>
      <c r="F26" s="1078"/>
      <c r="G26" s="1078"/>
      <c r="H26" s="1078"/>
      <c r="I26" s="1078"/>
      <c r="J26" s="1078"/>
      <c r="K26" s="1038" t="s">
        <v>1646</v>
      </c>
    </row>
    <row r="27" spans="1:21" ht="12.75" customHeight="1" x14ac:dyDescent="0.2">
      <c r="A27" s="1081"/>
      <c r="B27" s="1081"/>
      <c r="C27" s="1081"/>
      <c r="D27" s="1081"/>
      <c r="E27" s="1081"/>
      <c r="F27" s="1081"/>
      <c r="G27" s="1081"/>
      <c r="H27" s="1081"/>
      <c r="I27" s="1081"/>
      <c r="J27" s="1081"/>
      <c r="K27" s="1039"/>
    </row>
    <row r="28" spans="1:21" ht="12.75" customHeight="1" x14ac:dyDescent="0.2">
      <c r="A28" s="1079" t="s">
        <v>892</v>
      </c>
      <c r="B28" s="1079"/>
      <c r="C28" s="1079"/>
      <c r="D28" s="1079"/>
      <c r="E28" s="1079"/>
      <c r="F28" s="1079"/>
      <c r="G28" s="1079"/>
      <c r="H28" s="1079"/>
      <c r="I28" s="1079"/>
      <c r="J28" s="1079"/>
      <c r="K28" s="1039"/>
    </row>
    <row r="29" spans="1:21" ht="12.75" customHeight="1" x14ac:dyDescent="0.2">
      <c r="A29" s="1080"/>
      <c r="B29" s="1080"/>
      <c r="C29" s="1080"/>
      <c r="D29" s="1080"/>
      <c r="E29" s="1080"/>
      <c r="F29" s="1080"/>
      <c r="G29" s="1080"/>
      <c r="H29" s="1080"/>
      <c r="I29" s="1080"/>
      <c r="J29" s="1080"/>
      <c r="K29" s="1040"/>
    </row>
    <row r="30" spans="1:21" ht="5.0999999999999996" customHeight="1" x14ac:dyDescent="0.2">
      <c r="A30" s="1063"/>
      <c r="B30" s="1063"/>
      <c r="C30" s="1063"/>
      <c r="D30" s="1063"/>
      <c r="E30" s="1063"/>
      <c r="F30" s="1063"/>
      <c r="G30" s="1063"/>
      <c r="H30" s="1063"/>
      <c r="I30" s="1063"/>
      <c r="J30" s="1063"/>
      <c r="K30" s="1063"/>
    </row>
    <row r="31" spans="1:21" ht="39.950000000000003" customHeight="1" x14ac:dyDescent="0.2">
      <c r="A31" s="49" t="s">
        <v>1654</v>
      </c>
      <c r="B31" s="11"/>
      <c r="C31" s="159" t="s">
        <v>1819</v>
      </c>
      <c r="D31" s="13" t="s">
        <v>1658</v>
      </c>
      <c r="E31" s="50" t="s">
        <v>1659</v>
      </c>
      <c r="F31" s="13" t="s">
        <v>1647</v>
      </c>
      <c r="G31" s="1082" t="s">
        <v>1652</v>
      </c>
      <c r="H31" s="1082"/>
      <c r="I31" s="1082"/>
      <c r="J31" s="1082" t="s">
        <v>1824</v>
      </c>
      <c r="K31" s="1082"/>
    </row>
    <row r="32" spans="1:21" x14ac:dyDescent="0.2">
      <c r="A32" s="54" t="s">
        <v>223</v>
      </c>
      <c r="B32" s="52"/>
      <c r="C32" s="14" t="s">
        <v>261</v>
      </c>
      <c r="D32" s="17" t="s">
        <v>226</v>
      </c>
      <c r="E32" s="58" t="s">
        <v>66</v>
      </c>
      <c r="F32" s="58" t="s">
        <v>815</v>
      </c>
      <c r="G32" s="305"/>
      <c r="H32" s="194">
        <f t="shared" ref="H32:H37" si="4">VLOOKUP(C32,DATI,5,FALSE)</f>
        <v>27.58</v>
      </c>
      <c r="I32" s="516"/>
      <c r="J32" s="1083">
        <f t="shared" ref="J32:J37" si="5">VLOOKUP(N32,DATI,5,FALSE)</f>
        <v>28.28</v>
      </c>
      <c r="K32" s="1083"/>
      <c r="N32" s="495" t="s">
        <v>1569</v>
      </c>
    </row>
    <row r="33" spans="1:14" x14ac:dyDescent="0.2">
      <c r="A33" s="55" t="s">
        <v>258</v>
      </c>
      <c r="B33" s="51"/>
      <c r="C33" s="18" t="s">
        <v>262</v>
      </c>
      <c r="D33" s="20" t="s">
        <v>107</v>
      </c>
      <c r="E33" s="59" t="s">
        <v>83</v>
      </c>
      <c r="F33" s="59" t="s">
        <v>815</v>
      </c>
      <c r="G33" s="491"/>
      <c r="H33" s="438">
        <f t="shared" si="4"/>
        <v>19.82</v>
      </c>
      <c r="I33" s="517"/>
      <c r="J33" s="1077">
        <f t="shared" si="5"/>
        <v>21.32</v>
      </c>
      <c r="K33" s="1077"/>
      <c r="N33" s="496" t="s">
        <v>1574</v>
      </c>
    </row>
    <row r="34" spans="1:14" x14ac:dyDescent="0.2">
      <c r="A34" s="55" t="s">
        <v>253</v>
      </c>
      <c r="B34" s="51"/>
      <c r="C34" s="18" t="s">
        <v>263</v>
      </c>
      <c r="D34" s="20" t="s">
        <v>247</v>
      </c>
      <c r="E34" s="59" t="s">
        <v>83</v>
      </c>
      <c r="F34" s="59" t="s">
        <v>815</v>
      </c>
      <c r="G34" s="491"/>
      <c r="H34" s="438">
        <f t="shared" si="4"/>
        <v>18.64</v>
      </c>
      <c r="I34" s="517"/>
      <c r="J34" s="1077">
        <f t="shared" si="5"/>
        <v>19.96</v>
      </c>
      <c r="K34" s="1077"/>
      <c r="N34" s="496" t="s">
        <v>1570</v>
      </c>
    </row>
    <row r="35" spans="1:14" x14ac:dyDescent="0.2">
      <c r="A35" s="55" t="s">
        <v>254</v>
      </c>
      <c r="B35" s="51"/>
      <c r="C35" s="18" t="s">
        <v>264</v>
      </c>
      <c r="D35" s="20" t="s">
        <v>248</v>
      </c>
      <c r="E35" s="59" t="s">
        <v>83</v>
      </c>
      <c r="F35" s="59" t="s">
        <v>815</v>
      </c>
      <c r="G35" s="491"/>
      <c r="H35" s="438">
        <f t="shared" si="4"/>
        <v>14.27</v>
      </c>
      <c r="I35" s="517"/>
      <c r="J35" s="1077">
        <f t="shared" si="5"/>
        <v>14.83</v>
      </c>
      <c r="K35" s="1077"/>
      <c r="N35" s="496" t="s">
        <v>1571</v>
      </c>
    </row>
    <row r="36" spans="1:14" x14ac:dyDescent="0.2">
      <c r="A36" s="55" t="s">
        <v>255</v>
      </c>
      <c r="B36" s="51"/>
      <c r="C36" s="18" t="s">
        <v>265</v>
      </c>
      <c r="D36" s="20" t="s">
        <v>249</v>
      </c>
      <c r="E36" s="59" t="s">
        <v>83</v>
      </c>
      <c r="F36" s="59" t="s">
        <v>815</v>
      </c>
      <c r="G36" s="491"/>
      <c r="H36" s="438">
        <f t="shared" si="4"/>
        <v>11.67</v>
      </c>
      <c r="I36" s="517"/>
      <c r="J36" s="1077">
        <f t="shared" si="5"/>
        <v>12.89</v>
      </c>
      <c r="K36" s="1077"/>
      <c r="N36" s="496" t="s">
        <v>1572</v>
      </c>
    </row>
    <row r="37" spans="1:14" x14ac:dyDescent="0.2">
      <c r="A37" s="56" t="s">
        <v>256</v>
      </c>
      <c r="B37" s="53"/>
      <c r="C37" s="21" t="s">
        <v>266</v>
      </c>
      <c r="D37" s="24" t="s">
        <v>250</v>
      </c>
      <c r="E37" s="60" t="s">
        <v>83</v>
      </c>
      <c r="F37" s="60" t="s">
        <v>815</v>
      </c>
      <c r="G37" s="492"/>
      <c r="H37" s="421">
        <f t="shared" si="4"/>
        <v>10.93</v>
      </c>
      <c r="I37" s="518"/>
      <c r="J37" s="1076">
        <f t="shared" si="5"/>
        <v>12.06</v>
      </c>
      <c r="K37" s="1076"/>
      <c r="N37" s="519" t="s">
        <v>1573</v>
      </c>
    </row>
    <row r="38" spans="1:14" x14ac:dyDescent="0.2">
      <c r="A38" s="48"/>
      <c r="B38" s="48"/>
      <c r="C38" s="48"/>
      <c r="D38" s="160"/>
      <c r="E38" s="160"/>
      <c r="F38" s="160"/>
      <c r="G38" s="160"/>
      <c r="H38" s="160"/>
      <c r="I38" s="160"/>
      <c r="J38" s="48"/>
      <c r="K38" s="48"/>
    </row>
    <row r="39" spans="1:14" ht="12.75" customHeight="1" x14ac:dyDescent="0.2">
      <c r="A39" s="63"/>
      <c r="B39" s="63"/>
      <c r="C39" s="63"/>
      <c r="D39" s="367"/>
      <c r="E39" s="367"/>
      <c r="F39" s="367"/>
      <c r="G39" s="367"/>
      <c r="H39" s="367"/>
      <c r="I39" s="367"/>
      <c r="J39" s="63"/>
      <c r="K39" s="63"/>
    </row>
    <row r="40" spans="1:14" ht="12.75" customHeight="1" x14ac:dyDescent="0.2">
      <c r="A40" s="63"/>
      <c r="B40" s="63"/>
      <c r="C40" s="63"/>
      <c r="D40" s="367"/>
      <c r="E40" s="367"/>
      <c r="F40" s="367"/>
      <c r="G40" s="367"/>
      <c r="H40" s="367"/>
      <c r="I40" s="367"/>
      <c r="J40" s="63"/>
      <c r="K40" s="63"/>
    </row>
    <row r="41" spans="1:14" ht="12.75" customHeight="1" x14ac:dyDescent="0.2"/>
    <row r="42" spans="1:14" ht="12.75" customHeight="1" x14ac:dyDescent="0.2"/>
    <row r="44" spans="1:14" x14ac:dyDescent="0.2">
      <c r="A44" s="366"/>
      <c r="B44" s="366"/>
      <c r="C44" s="366"/>
      <c r="D44" s="368"/>
      <c r="E44" s="368"/>
      <c r="F44" s="368"/>
      <c r="G44" s="368"/>
      <c r="H44" s="368"/>
      <c r="I44" s="368"/>
      <c r="J44" s="366"/>
      <c r="K44" s="366"/>
    </row>
    <row r="45" spans="1:14" x14ac:dyDescent="0.2">
      <c r="A45" s="366"/>
      <c r="B45" s="366"/>
      <c r="C45" s="366"/>
      <c r="D45" s="368"/>
      <c r="E45" s="368"/>
      <c r="F45" s="368"/>
      <c r="G45" s="368"/>
      <c r="H45" s="368"/>
      <c r="I45" s="368"/>
      <c r="J45" s="366"/>
      <c r="K45" s="366"/>
    </row>
    <row r="46" spans="1:14" x14ac:dyDescent="0.2">
      <c r="A46" s="366"/>
      <c r="B46" s="366"/>
      <c r="C46" s="366"/>
      <c r="D46" s="368"/>
      <c r="E46" s="368"/>
      <c r="F46" s="368"/>
      <c r="G46" s="368"/>
      <c r="H46" s="368"/>
      <c r="I46" s="368"/>
      <c r="J46" s="366"/>
      <c r="K46" s="366"/>
    </row>
    <row r="47" spans="1:14" x14ac:dyDescent="0.2">
      <c r="A47" s="366"/>
      <c r="B47" s="366"/>
      <c r="C47" s="366"/>
      <c r="D47" s="368"/>
      <c r="E47" s="368"/>
      <c r="F47" s="368"/>
      <c r="G47" s="368"/>
      <c r="H47" s="368"/>
      <c r="I47" s="368"/>
      <c r="J47" s="366"/>
      <c r="K47" s="366"/>
    </row>
    <row r="48" spans="1:14" x14ac:dyDescent="0.2">
      <c r="A48" s="366"/>
      <c r="B48" s="366"/>
      <c r="C48" s="366"/>
      <c r="D48" s="368"/>
      <c r="E48" s="368"/>
      <c r="F48" s="368"/>
      <c r="G48" s="368"/>
      <c r="H48" s="368"/>
      <c r="I48" s="368"/>
      <c r="J48" s="366"/>
      <c r="K48" s="366"/>
    </row>
    <row r="49" spans="1:11" x14ac:dyDescent="0.2">
      <c r="A49" s="366"/>
      <c r="B49" s="366"/>
      <c r="C49" s="366"/>
      <c r="D49" s="368"/>
      <c r="E49" s="368"/>
      <c r="F49" s="368"/>
      <c r="G49" s="368"/>
      <c r="H49" s="368"/>
      <c r="I49" s="368"/>
      <c r="J49" s="366"/>
      <c r="K49" s="366"/>
    </row>
  </sheetData>
  <mergeCells count="16">
    <mergeCell ref="J37:K37"/>
    <mergeCell ref="J36:K36"/>
    <mergeCell ref="J35:K35"/>
    <mergeCell ref="A1:J1"/>
    <mergeCell ref="A2:J3"/>
    <mergeCell ref="K1:K3"/>
    <mergeCell ref="A26:J27"/>
    <mergeCell ref="K26:K29"/>
    <mergeCell ref="J31:K31"/>
    <mergeCell ref="J32:K32"/>
    <mergeCell ref="J34:K34"/>
    <mergeCell ref="A30:K30"/>
    <mergeCell ref="G31:I31"/>
    <mergeCell ref="A4:K4"/>
    <mergeCell ref="A28:J29"/>
    <mergeCell ref="J33:K33"/>
  </mergeCells>
  <phoneticPr fontId="2" type="noConversion"/>
  <conditionalFormatting sqref="G6:G24">
    <cfRule type="containsErrors" dxfId="114" priority="18" stopIfTrue="1">
      <formula>ISERROR(G6)</formula>
    </cfRule>
  </conditionalFormatting>
  <conditionalFormatting sqref="H6">
    <cfRule type="containsErrors" dxfId="113" priority="14" stopIfTrue="1">
      <formula>ISERROR(H6)</formula>
    </cfRule>
  </conditionalFormatting>
  <conditionalFormatting sqref="H8">
    <cfRule type="containsErrors" dxfId="112" priority="13" stopIfTrue="1">
      <formula>ISERROR(H8)</formula>
    </cfRule>
  </conditionalFormatting>
  <conditionalFormatting sqref="H10">
    <cfRule type="containsErrors" dxfId="111" priority="12" stopIfTrue="1">
      <formula>ISERROR(H10)</formula>
    </cfRule>
  </conditionalFormatting>
  <conditionalFormatting sqref="H12">
    <cfRule type="containsErrors" dxfId="110" priority="11" stopIfTrue="1">
      <formula>ISERROR(H12)</formula>
    </cfRule>
  </conditionalFormatting>
  <conditionalFormatting sqref="H14">
    <cfRule type="containsErrors" dxfId="109" priority="10" stopIfTrue="1">
      <formula>ISERROR(H14)</formula>
    </cfRule>
  </conditionalFormatting>
  <conditionalFormatting sqref="H16">
    <cfRule type="containsErrors" dxfId="108" priority="9" stopIfTrue="1">
      <formula>ISERROR(H16)</formula>
    </cfRule>
  </conditionalFormatting>
  <conditionalFormatting sqref="H18">
    <cfRule type="containsErrors" dxfId="107" priority="8" stopIfTrue="1">
      <formula>ISERROR(H18)</formula>
    </cfRule>
  </conditionalFormatting>
  <conditionalFormatting sqref="H20">
    <cfRule type="containsErrors" dxfId="106" priority="7" stopIfTrue="1">
      <formula>ISERROR(H20)</formula>
    </cfRule>
  </conditionalFormatting>
  <conditionalFormatting sqref="H32:J37">
    <cfRule type="containsErrors" dxfId="105" priority="1" stopIfTrue="1">
      <formula>ISERROR(H32)</formula>
    </cfRule>
  </conditionalFormatting>
  <conditionalFormatting sqref="H21:K24">
    <cfRule type="containsErrors" dxfId="104" priority="6" stopIfTrue="1">
      <formula>ISERROR(H21)</formula>
    </cfRule>
  </conditionalFormatting>
  <conditionalFormatting sqref="I6:K20">
    <cfRule type="containsErrors" dxfId="103" priority="15" stopIfTrue="1">
      <formula>ISERROR(I6)</formula>
    </cfRule>
  </conditionalFormatting>
  <conditionalFormatting sqref="J6:K19 H7:K7 H9:K9 H11:K11 H13:K13 H15:K15 H17:K17 H19:K19 N20 N22">
    <cfRule type="containsErrors" dxfId="102" priority="17" stopIfTrue="1">
      <formula>ISERROR(H6)</formula>
    </cfRule>
  </conditionalFormatting>
  <conditionalFormatting sqref="N32:N37">
    <cfRule type="containsErrors" dxfId="101" priority="5" stopIfTrue="1">
      <formula>ISERROR(N32)</formula>
    </cfRule>
  </conditionalFormatting>
  <printOptions horizontalCentered="1"/>
  <pageMargins left="0.19685039370078741" right="0.19685039370078741" top="0.98425196850393704" bottom="0.11811023622047245" header="0.31496062992125984" footer="0.11811023622047245"/>
  <pageSetup paperSize="9" scale="84" orientation="portrait" r:id="rId1"/>
  <headerFooter>
    <oddHeader>&amp;R&amp;G</oddHeader>
    <oddFooter>&amp;R&amp;K000000Pag. 8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55</vt:i4>
      </vt:variant>
      <vt:variant>
        <vt:lpstr>Intervalli denominati</vt:lpstr>
      </vt:variant>
      <vt:variant>
        <vt:i4>4</vt:i4>
      </vt:variant>
    </vt:vector>
  </HeadingPairs>
  <TitlesOfParts>
    <vt:vector size="59" baseType="lpstr">
      <vt:lpstr>DATI</vt:lpstr>
      <vt:lpstr>Copertina </vt:lpstr>
      <vt:lpstr>Indice</vt:lpstr>
      <vt:lpstr>Gastronorm Inox P.3</vt:lpstr>
      <vt:lpstr>Gastronorm Inox P.4</vt:lpstr>
      <vt:lpstr>Gastronorm Inox P.5</vt:lpstr>
      <vt:lpstr>Gastronorm Inox Forati P.6</vt:lpstr>
      <vt:lpstr>Bordo incasso-Doppio corpo P.7</vt:lpstr>
      <vt:lpstr>Coperchi P.8</vt:lpstr>
      <vt:lpstr>Coperchi P.9</vt:lpstr>
      <vt:lpstr>Falsi Fondi-Maniglie-Sep. P.10</vt:lpstr>
      <vt:lpstr>Teglie P.11</vt:lpstr>
      <vt:lpstr>Gastronorm Policarbonato P.12</vt:lpstr>
      <vt:lpstr>Gastronorm Policarb. Col. P.13</vt:lpstr>
      <vt:lpstr>Gastronorm Policarb.Bianco P.14</vt:lpstr>
      <vt:lpstr>Gastronorm Policarb.Nero P.15</vt:lpstr>
      <vt:lpstr>Gastronorm Tritan P.16</vt:lpstr>
      <vt:lpstr>Gastronorm Tritan Col. P.17</vt:lpstr>
      <vt:lpstr>Contenitori Polipropilene P.18</vt:lpstr>
      <vt:lpstr>Contenitori Polip. Col. P.19</vt:lpstr>
      <vt:lpstr>Contenitori Polip. IML P.20</vt:lpstr>
      <vt:lpstr>Contenitori Polip. IML P.21</vt:lpstr>
      <vt:lpstr>Contenitori Polip. IML AL P.22</vt:lpstr>
      <vt:lpstr>Contenitori Polip. IML AL P.23</vt:lpstr>
      <vt:lpstr>Gastronorm HT P.24</vt:lpstr>
      <vt:lpstr>Foodie P.25</vt:lpstr>
      <vt:lpstr>Ciotole P.26</vt:lpstr>
      <vt:lpstr>POR.POSATE-UOVA-C.MUFFOLA P.27</vt:lpstr>
      <vt:lpstr>Contenitori sottovuoto P.28</vt:lpstr>
      <vt:lpstr>Contenitori Isotermici P.29</vt:lpstr>
      <vt:lpstr>Premium line P.30</vt:lpstr>
      <vt:lpstr>Premium line P.31</vt:lpstr>
      <vt:lpstr>Premium line P.32</vt:lpstr>
      <vt:lpstr>Premium line P.33</vt:lpstr>
      <vt:lpstr>Premium line P.34</vt:lpstr>
      <vt:lpstr>Premium line P.35</vt:lpstr>
      <vt:lpstr>Premium line P.36</vt:lpstr>
      <vt:lpstr>Premium line P.37</vt:lpstr>
      <vt:lpstr>Premium line P.38</vt:lpstr>
      <vt:lpstr>Vasche P. 39</vt:lpstr>
      <vt:lpstr>Vasche P. 40</vt:lpstr>
      <vt:lpstr>Vasche P. 41</vt:lpstr>
      <vt:lpstr>Vasche Accoppiate P. 42</vt:lpstr>
      <vt:lpstr>Gelateria P. 43</vt:lpstr>
      <vt:lpstr>Gelateria P. 44</vt:lpstr>
      <vt:lpstr>Gelateria P. 45</vt:lpstr>
      <vt:lpstr>Gelateria P. 46</vt:lpstr>
      <vt:lpstr>Gelateria P. 47</vt:lpstr>
      <vt:lpstr>Vassoi  P. 48</vt:lpstr>
      <vt:lpstr>Vassoi  P. 49</vt:lpstr>
      <vt:lpstr>Bicchieri P. 50</vt:lpstr>
      <vt:lpstr>Bicchieri  P. 51</vt:lpstr>
      <vt:lpstr>Bicchieri P. 52</vt:lpstr>
      <vt:lpstr>Applicazioni Professionali P.53</vt:lpstr>
      <vt:lpstr>Applicazioni Professionali P.54</vt:lpstr>
      <vt:lpstr>DATI</vt:lpstr>
      <vt:lpstr>'Gastronorm Tritan P.16'!Print_Area</vt:lpstr>
      <vt:lpstr>'Vasche P. 40'!Print_Area</vt:lpstr>
      <vt:lpstr>'Vasche P. 41'!Print_Area</vt:lpstr>
    </vt:vector>
  </TitlesOfParts>
  <Company>Mori 2A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Cristina Zamboni</cp:lastModifiedBy>
  <cp:lastPrinted>2023-09-01T15:10:22Z</cp:lastPrinted>
  <dcterms:created xsi:type="dcterms:W3CDTF">2013-03-15T13:38:33Z</dcterms:created>
  <dcterms:modified xsi:type="dcterms:W3CDTF">2023-09-13T09:03:47Z</dcterms:modified>
</cp:coreProperties>
</file>